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6" i="2" l="1"/>
  <c r="K106" i="2"/>
  <c r="J106" i="2"/>
  <c r="I106" i="2"/>
  <c r="F106" i="2"/>
  <c r="E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K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K151" i="1" s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J151" i="1" l="1"/>
  <c r="E151" i="1"/>
  <c r="D151" i="1"/>
  <c r="V121" i="1"/>
  <c r="W121" i="1"/>
  <c r="F91" i="2"/>
  <c r="E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K76" i="2"/>
  <c r="J76" i="2"/>
  <c r="I76" i="2"/>
  <c r="I121" i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J121" i="1" l="1"/>
  <c r="K121" i="1"/>
  <c r="F76" i="2"/>
  <c r="E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D121" i="1"/>
  <c r="K61" i="2"/>
  <c r="E61" i="2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N91" i="1"/>
  <c r="O91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V61" i="1" s="1"/>
  <c r="P37" i="1"/>
  <c r="J37" i="1"/>
  <c r="J61" i="1" s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U61" i="1"/>
  <c r="I61" i="1"/>
  <c r="B91" i="1"/>
  <c r="C91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P91" i="1" s="1"/>
  <c r="Q67" i="1"/>
  <c r="Q91" i="1" s="1"/>
  <c r="K67" i="1"/>
  <c r="J67" i="1"/>
  <c r="E67" i="1"/>
  <c r="D67" i="1"/>
  <c r="P29" i="1" l="1"/>
  <c r="D91" i="1"/>
  <c r="V29" i="1"/>
  <c r="D61" i="1"/>
  <c r="J91" i="1"/>
  <c r="D29" i="1"/>
  <c r="J29" i="1"/>
  <c r="P61" i="1"/>
  <c r="K91" i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V91" i="1" l="1"/>
  <c r="W91" i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C61" i="1" l="1"/>
  <c r="B61" i="1" l="1"/>
  <c r="T29" i="1"/>
  <c r="N29" i="1"/>
  <c r="H29" i="1"/>
  <c r="B29" i="1"/>
  <c r="H61" i="1"/>
  <c r="F15" i="2" l="1"/>
  <c r="D15" i="2"/>
  <c r="C15" i="2"/>
  <c r="L15" i="2"/>
  <c r="I15" i="2"/>
</calcChain>
</file>

<file path=xl/sharedStrings.xml><?xml version="1.0" encoding="utf-8"?>
<sst xmlns="http://schemas.openxmlformats.org/spreadsheetml/2006/main" count="768" uniqueCount="48">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</sst>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4" fillId="0" borderId="1" xfId="0" applyNumberFormat="1" applyFont="1" applyBorder="1" applyAlignment="1">
      <alignment horizontal="center" vertic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51"/>
  <sheetViews>
    <sheetView tabSelected="1" topLeftCell="A109" zoomScale="90" zoomScaleNormal="90" workbookViewId="0">
      <selection activeCell="O131" sqref="O131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5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1" t="s">
        <v>28</v>
      </c>
      <c r="B2" s="51"/>
      <c r="C2" s="51"/>
      <c r="D2" s="51"/>
      <c r="E2" s="51"/>
      <c r="G2" s="50" t="s">
        <v>30</v>
      </c>
      <c r="H2" s="50"/>
      <c r="I2" s="50"/>
      <c r="J2" s="50"/>
      <c r="K2" s="50"/>
      <c r="M2" s="50" t="s">
        <v>31</v>
      </c>
      <c r="N2" s="50"/>
      <c r="O2" s="50"/>
      <c r="P2" s="50"/>
      <c r="Q2" s="50"/>
      <c r="S2" s="50" t="s">
        <v>32</v>
      </c>
      <c r="T2" s="50"/>
      <c r="U2" s="50"/>
      <c r="V2" s="50"/>
      <c r="W2" s="50"/>
    </row>
    <row r="3" spans="1:24" x14ac:dyDescent="0.25">
      <c r="A3" s="51"/>
      <c r="B3" s="51"/>
      <c r="C3" s="51"/>
      <c r="D3" s="51"/>
      <c r="E3" s="51"/>
      <c r="G3" s="50"/>
      <c r="H3" s="50"/>
      <c r="I3" s="50"/>
      <c r="J3" s="50"/>
      <c r="K3" s="50"/>
      <c r="M3" s="50"/>
      <c r="N3" s="50"/>
      <c r="O3" s="50"/>
      <c r="P3" s="50"/>
      <c r="Q3" s="50"/>
      <c r="S3" s="50"/>
      <c r="T3" s="50"/>
      <c r="U3" s="50"/>
      <c r="V3" s="50"/>
      <c r="W3" s="50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2">
        <f t="shared" ref="D5:D28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2">
        <f t="shared" ref="J5:J28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2">
        <f t="shared" ref="P5:P28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2">
        <f t="shared" ref="V5:V28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2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2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2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2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2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2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2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2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2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2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2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2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2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2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2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2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2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2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2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2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2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2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2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2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2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2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2">
        <f t="shared" si="2"/>
        <v>0.16704805491990846</v>
      </c>
      <c r="Q12" s="42">
        <v>364</v>
      </c>
      <c r="S12" s="2" t="s">
        <v>11</v>
      </c>
      <c r="T12" s="9">
        <v>262</v>
      </c>
      <c r="U12" s="9">
        <v>64</v>
      </c>
      <c r="V12" s="32">
        <f t="shared" si="3"/>
        <v>0.24427480916030533</v>
      </c>
      <c r="W12" s="42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2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2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2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2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2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2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2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2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2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2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2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2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2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2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2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2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2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2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2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2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2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2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2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2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2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2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2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2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2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2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2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2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2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2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2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2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2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2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2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2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2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2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2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2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2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2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2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2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2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2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2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2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2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2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2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2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2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2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2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2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2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2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2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2">
        <f t="shared" si="3"/>
        <v>0.47663551401869159</v>
      </c>
      <c r="W28" s="10">
        <v>56</v>
      </c>
    </row>
    <row r="29" spans="1:24" ht="16.5" customHeight="1" x14ac:dyDescent="0.25">
      <c r="A29" s="43" t="s">
        <v>40</v>
      </c>
      <c r="B29" s="4">
        <f>SUM(B5:B28)</f>
        <v>11254</v>
      </c>
      <c r="C29" s="4">
        <f>SUM(C5:C28)</f>
        <v>2043</v>
      </c>
      <c r="D29" s="32">
        <f>AVERAGE(D5:D28)</f>
        <v>0.37874711680605372</v>
      </c>
      <c r="E29" s="4">
        <f>SUM(E5:E28)</f>
        <v>9211</v>
      </c>
      <c r="G29" s="43" t="s">
        <v>40</v>
      </c>
      <c r="H29" s="4">
        <f>SUM(H5:H28)</f>
        <v>11184</v>
      </c>
      <c r="I29" s="4">
        <f>SUM(I5:I28)</f>
        <v>2132</v>
      </c>
      <c r="J29" s="32">
        <f>AVERAGE(J5:J28)</f>
        <v>0.41615189251093548</v>
      </c>
      <c r="K29" s="4">
        <f>SUM(K5:K28)</f>
        <v>9051</v>
      </c>
      <c r="M29" s="43" t="s">
        <v>40</v>
      </c>
      <c r="N29" s="10">
        <f>SUM(N5:N28)</f>
        <v>6187</v>
      </c>
      <c r="O29" s="10">
        <f>SUM(O5:O28)</f>
        <v>1125</v>
      </c>
      <c r="P29" s="29">
        <f>AVERAGE(P5:P28)</f>
        <v>0.46181327526131094</v>
      </c>
      <c r="Q29" s="10">
        <f>SUM(Q5:Q28)</f>
        <v>5062</v>
      </c>
      <c r="R29"/>
      <c r="S29" s="43" t="s">
        <v>40</v>
      </c>
      <c r="T29" s="10">
        <f>SUM(T5:T28)</f>
        <v>3728</v>
      </c>
      <c r="U29" s="10">
        <f>SUM(U5:U28)</f>
        <v>936</v>
      </c>
      <c r="V29" s="29">
        <f>AVERAGE(V5:V28)</f>
        <v>0.41952390768933223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0" t="s">
        <v>29</v>
      </c>
      <c r="B34" s="50"/>
      <c r="C34" s="50"/>
      <c r="D34" s="50"/>
      <c r="E34" s="50"/>
      <c r="G34" s="50" t="s">
        <v>33</v>
      </c>
      <c r="H34" s="50"/>
      <c r="I34" s="50"/>
      <c r="J34" s="50"/>
      <c r="K34" s="50"/>
      <c r="M34" s="50" t="s">
        <v>35</v>
      </c>
      <c r="N34" s="50"/>
      <c r="O34" s="50"/>
      <c r="P34" s="50"/>
      <c r="Q34" s="50"/>
      <c r="R34" s="24"/>
      <c r="S34" s="50" t="s">
        <v>36</v>
      </c>
      <c r="T34" s="50"/>
      <c r="U34" s="50"/>
      <c r="V34" s="50"/>
      <c r="W34" s="50"/>
    </row>
    <row r="35" spans="1:23" x14ac:dyDescent="0.25">
      <c r="A35" s="50"/>
      <c r="B35" s="50"/>
      <c r="C35" s="50"/>
      <c r="D35" s="50"/>
      <c r="E35" s="50"/>
      <c r="G35" s="50"/>
      <c r="H35" s="50"/>
      <c r="I35" s="50"/>
      <c r="J35" s="50"/>
      <c r="K35" s="50"/>
      <c r="M35" s="50"/>
      <c r="N35" s="50"/>
      <c r="O35" s="50"/>
      <c r="P35" s="50"/>
      <c r="Q35" s="50"/>
      <c r="R35" s="24"/>
      <c r="S35" s="50"/>
      <c r="T35" s="50"/>
      <c r="U35" s="50"/>
      <c r="V35" s="50"/>
      <c r="W35" s="50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2">
        <f t="shared" ref="D37:D60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2">
        <f t="shared" ref="J37:J60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2">
        <f t="shared" ref="P37:P60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2">
        <f t="shared" ref="V37:V60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2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2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2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2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2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2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2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2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2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2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2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2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2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2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2">
        <f t="shared" si="6"/>
        <v>0.27677496991576411</v>
      </c>
      <c r="Q41" s="11">
        <v>601</v>
      </c>
      <c r="R41" s="3"/>
      <c r="S41" s="2" t="s">
        <v>8</v>
      </c>
      <c r="T41" s="33">
        <v>791</v>
      </c>
      <c r="U41" s="33">
        <v>254</v>
      </c>
      <c r="V41" s="32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2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2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2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2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2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2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2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2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2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2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2">
        <f t="shared" si="6"/>
        <v>0.3858695652173913</v>
      </c>
      <c r="Q44" s="42">
        <v>452</v>
      </c>
      <c r="R44" s="3"/>
      <c r="S44" s="2" t="s">
        <v>11</v>
      </c>
      <c r="T44" s="4">
        <v>737</v>
      </c>
      <c r="U44" s="4">
        <v>271</v>
      </c>
      <c r="V44" s="32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2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2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2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2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2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2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2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2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2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2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2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2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2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2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2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2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2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2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2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2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2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2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2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2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2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2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2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2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2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2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2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2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2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2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2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2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2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2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2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2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2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2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2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2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2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2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2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2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2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2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2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2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2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2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2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2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2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2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2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2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2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2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2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2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29">
        <f>AVERAGE(D37:D60)</f>
        <v>0.42858837773493302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29">
        <f>AVERAGE(J37:J60)</f>
        <v>0.4411193742479515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29">
        <f>AVERAGE(P37:P60)</f>
        <v>0.55128779250754123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29">
        <f>AVERAGE(V37:V60)</f>
        <v>0.71097633112225533</v>
      </c>
      <c r="W61" s="7">
        <f>SUM(W37:W60)</f>
        <v>4535</v>
      </c>
    </row>
    <row r="64" spans="1:23" x14ac:dyDescent="0.25">
      <c r="A64" s="50" t="s">
        <v>37</v>
      </c>
      <c r="B64" s="50"/>
      <c r="C64" s="50"/>
      <c r="D64" s="50"/>
      <c r="E64" s="50"/>
      <c r="G64" s="50" t="s">
        <v>38</v>
      </c>
      <c r="H64" s="50"/>
      <c r="I64" s="50"/>
      <c r="J64" s="50"/>
      <c r="K64" s="50"/>
      <c r="M64" s="50" t="s">
        <v>41</v>
      </c>
      <c r="N64" s="50"/>
      <c r="O64" s="50"/>
      <c r="P64" s="50"/>
      <c r="Q64" s="50"/>
      <c r="S64" s="50" t="s">
        <v>39</v>
      </c>
      <c r="T64" s="50"/>
      <c r="U64" s="50"/>
      <c r="V64" s="50"/>
      <c r="W64" s="50"/>
    </row>
    <row r="65" spans="1:23" x14ac:dyDescent="0.25">
      <c r="A65" s="50"/>
      <c r="B65" s="50"/>
      <c r="C65" s="50"/>
      <c r="D65" s="50"/>
      <c r="E65" s="50"/>
      <c r="G65" s="50"/>
      <c r="H65" s="50"/>
      <c r="I65" s="50"/>
      <c r="J65" s="50"/>
      <c r="K65" s="50"/>
      <c r="M65" s="50"/>
      <c r="N65" s="50"/>
      <c r="O65" s="50"/>
      <c r="P65" s="50"/>
      <c r="Q65" s="50"/>
      <c r="S65" s="50"/>
      <c r="T65" s="50"/>
      <c r="U65" s="50"/>
      <c r="V65" s="50"/>
      <c r="W65" s="50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2">
        <f t="shared" ref="D67:D90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2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2">
        <f t="shared" ref="P67:P90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2">
        <f t="shared" ref="V67:V90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2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2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2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2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2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2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2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2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2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2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2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2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3">
        <v>793</v>
      </c>
      <c r="C71" s="33">
        <v>228</v>
      </c>
      <c r="D71" s="32">
        <f t="shared" si="10"/>
        <v>0.28751576292559899</v>
      </c>
      <c r="E71" s="4">
        <f t="shared" si="16"/>
        <v>565</v>
      </c>
      <c r="G71" s="2" t="s">
        <v>8</v>
      </c>
      <c r="H71" s="33">
        <v>462</v>
      </c>
      <c r="I71" s="33">
        <v>91</v>
      </c>
      <c r="J71" s="32">
        <f t="shared" si="11"/>
        <v>0.19696969696969696</v>
      </c>
      <c r="K71" s="4">
        <f t="shared" si="12"/>
        <v>371</v>
      </c>
      <c r="M71" s="2" t="s">
        <v>8</v>
      </c>
      <c r="N71" s="33">
        <v>251</v>
      </c>
      <c r="O71" s="33">
        <v>123</v>
      </c>
      <c r="P71" s="32">
        <f t="shared" si="13"/>
        <v>0.49003984063745021</v>
      </c>
      <c r="Q71" s="4">
        <f t="shared" si="17"/>
        <v>128</v>
      </c>
      <c r="S71" s="2" t="s">
        <v>8</v>
      </c>
      <c r="T71" s="33">
        <v>1018</v>
      </c>
      <c r="U71" s="33">
        <v>292</v>
      </c>
      <c r="V71" s="32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2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2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2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2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2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2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2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2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2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2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2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2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2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2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2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2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2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2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2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2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2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2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2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2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2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2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2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2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2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2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2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2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2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2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2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2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2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2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2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2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2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2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2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2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2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2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2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2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2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2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2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2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2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2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2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2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2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2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2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2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2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2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2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2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2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2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2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2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2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2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2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2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2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2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2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2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29">
        <f>AVERAGE(D67:D90)</f>
        <v>0.53386216388929875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29">
        <f>AVERAGE(J67:J90)</f>
        <v>0.50216884438115938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29">
        <f>AVERAGE(P67:P90)</f>
        <v>0.60180401924389626</v>
      </c>
      <c r="Q91" s="7">
        <f>SUM(Q67:Q90)</f>
        <v>1153</v>
      </c>
      <c r="S91" s="7" t="s">
        <v>40</v>
      </c>
      <c r="T91" s="7">
        <f t="shared" ref="T91:U91" si="19">SUM(T67:T90)</f>
        <v>8605</v>
      </c>
      <c r="U91" s="7">
        <f t="shared" si="19"/>
        <v>2934</v>
      </c>
      <c r="V91" s="29">
        <f>AVERAGE(V67:V90)</f>
        <v>0.462653142229218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0" t="s">
        <v>42</v>
      </c>
      <c r="B94" s="50"/>
      <c r="C94" s="50"/>
      <c r="D94" s="50"/>
      <c r="E94" s="50"/>
      <c r="G94" s="50" t="s">
        <v>43</v>
      </c>
      <c r="H94" s="50"/>
      <c r="I94" s="50"/>
      <c r="J94" s="50"/>
      <c r="K94" s="50"/>
      <c r="M94" s="50" t="s">
        <v>44</v>
      </c>
      <c r="N94" s="50"/>
      <c r="O94" s="50"/>
      <c r="P94" s="50"/>
      <c r="Q94" s="50"/>
      <c r="S94" s="50" t="s">
        <v>45</v>
      </c>
      <c r="T94" s="50"/>
      <c r="U94" s="50"/>
      <c r="V94" s="50"/>
      <c r="W94" s="50"/>
    </row>
    <row r="95" spans="1:23" x14ac:dyDescent="0.25">
      <c r="A95" s="50"/>
      <c r="B95" s="50"/>
      <c r="C95" s="50"/>
      <c r="D95" s="50"/>
      <c r="E95" s="50"/>
      <c r="G95" s="50"/>
      <c r="H95" s="50"/>
      <c r="I95" s="50"/>
      <c r="J95" s="50"/>
      <c r="K95" s="50"/>
      <c r="M95" s="50"/>
      <c r="N95" s="50"/>
      <c r="O95" s="50"/>
      <c r="P95" s="50"/>
      <c r="Q95" s="50"/>
      <c r="S95" s="50"/>
      <c r="T95" s="50"/>
      <c r="U95" s="50"/>
      <c r="V95" s="50"/>
      <c r="W95" s="50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34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34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34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2">
        <f t="shared" ref="D97:D111" si="20">C97/B97</f>
        <v>0.86503067484662577</v>
      </c>
      <c r="E97" s="4">
        <f t="shared" ref="E97:E111" si="21">B97-C97</f>
        <v>44</v>
      </c>
      <c r="G97" s="2" t="s">
        <v>4</v>
      </c>
      <c r="H97" s="4">
        <v>317</v>
      </c>
      <c r="I97" s="4">
        <v>254</v>
      </c>
      <c r="J97" s="32">
        <f t="shared" ref="J97:J120" si="22">I97/H97</f>
        <v>0.80126182965299686</v>
      </c>
      <c r="K97" s="4">
        <f t="shared" ref="K97:K120" si="23">H97-I97</f>
        <v>63</v>
      </c>
      <c r="M97" s="2" t="s">
        <v>4</v>
      </c>
      <c r="N97" s="4">
        <v>233</v>
      </c>
      <c r="O97" s="4">
        <v>207</v>
      </c>
      <c r="P97" s="32">
        <f t="shared" ref="P97:P120" si="24">O97/N97</f>
        <v>0.88841201716738194</v>
      </c>
      <c r="Q97" s="4">
        <f t="shared" ref="Q97:Q120" si="25">N97-O97</f>
        <v>26</v>
      </c>
      <c r="S97" s="2" t="s">
        <v>4</v>
      </c>
      <c r="T97" s="4">
        <v>283</v>
      </c>
      <c r="U97" s="4">
        <v>132</v>
      </c>
      <c r="V97" s="32">
        <f t="shared" ref="V97:V120" si="26">U97/T97</f>
        <v>0.46643109540636041</v>
      </c>
      <c r="W97" s="4">
        <f t="shared" ref="W97:W120" si="27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2">
        <f t="shared" si="20"/>
        <v>0.51114413075780085</v>
      </c>
      <c r="E98" s="4">
        <f t="shared" si="21"/>
        <v>329</v>
      </c>
      <c r="G98" s="2" t="s">
        <v>5</v>
      </c>
      <c r="H98" s="4">
        <v>759</v>
      </c>
      <c r="I98" s="4">
        <v>375</v>
      </c>
      <c r="J98" s="32">
        <f t="shared" si="22"/>
        <v>0.49407114624505927</v>
      </c>
      <c r="K98" s="4">
        <f t="shared" si="23"/>
        <v>384</v>
      </c>
      <c r="M98" s="2" t="s">
        <v>5</v>
      </c>
      <c r="N98" s="4">
        <v>507</v>
      </c>
      <c r="O98" s="4">
        <v>423</v>
      </c>
      <c r="P98" s="32">
        <f t="shared" si="24"/>
        <v>0.83431952662721898</v>
      </c>
      <c r="Q98" s="4">
        <f t="shared" si="25"/>
        <v>84</v>
      </c>
      <c r="S98" s="2" t="s">
        <v>5</v>
      </c>
      <c r="T98" s="4">
        <v>598</v>
      </c>
      <c r="U98" s="4">
        <v>285</v>
      </c>
      <c r="V98" s="32">
        <f t="shared" si="26"/>
        <v>0.47658862876254182</v>
      </c>
      <c r="W98" s="4">
        <f t="shared" si="27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2">
        <f t="shared" si="20"/>
        <v>0.38623103850641771</v>
      </c>
      <c r="E99" s="4">
        <f t="shared" si="21"/>
        <v>526</v>
      </c>
      <c r="G99" s="2" t="s">
        <v>6</v>
      </c>
      <c r="H99" s="4">
        <v>819</v>
      </c>
      <c r="I99" s="4">
        <v>350</v>
      </c>
      <c r="J99" s="32">
        <f t="shared" si="22"/>
        <v>0.42735042735042733</v>
      </c>
      <c r="K99" s="4">
        <f t="shared" si="23"/>
        <v>469</v>
      </c>
      <c r="M99" s="2" t="s">
        <v>6</v>
      </c>
      <c r="N99" s="4">
        <v>702</v>
      </c>
      <c r="O99" s="4">
        <v>364</v>
      </c>
      <c r="P99" s="32">
        <f t="shared" si="24"/>
        <v>0.51851851851851849</v>
      </c>
      <c r="Q99" s="4">
        <f t="shared" si="25"/>
        <v>338</v>
      </c>
      <c r="S99" s="2" t="s">
        <v>6</v>
      </c>
      <c r="T99" s="4">
        <v>730</v>
      </c>
      <c r="U99" s="4">
        <v>208</v>
      </c>
      <c r="V99" s="32">
        <f t="shared" si="26"/>
        <v>0.28493150684931506</v>
      </c>
      <c r="W99" s="4">
        <f t="shared" si="27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2">
        <f t="shared" si="20"/>
        <v>0.32694355697550587</v>
      </c>
      <c r="E100" s="4">
        <f t="shared" si="21"/>
        <v>632</v>
      </c>
      <c r="G100" s="2" t="s">
        <v>7</v>
      </c>
      <c r="H100" s="4">
        <v>900</v>
      </c>
      <c r="I100" s="4">
        <v>321</v>
      </c>
      <c r="J100" s="32">
        <f t="shared" si="22"/>
        <v>0.35666666666666669</v>
      </c>
      <c r="K100" s="4">
        <f t="shared" si="23"/>
        <v>579</v>
      </c>
      <c r="M100" s="2" t="s">
        <v>7</v>
      </c>
      <c r="N100" s="4">
        <v>653</v>
      </c>
      <c r="O100" s="4">
        <v>351</v>
      </c>
      <c r="P100" s="32">
        <f t="shared" si="24"/>
        <v>0.53751914241960186</v>
      </c>
      <c r="Q100" s="4">
        <f t="shared" si="25"/>
        <v>302</v>
      </c>
      <c r="S100" s="2" t="s">
        <v>7</v>
      </c>
      <c r="T100" s="4">
        <v>799</v>
      </c>
      <c r="U100" s="4">
        <v>218</v>
      </c>
      <c r="V100" s="32">
        <f t="shared" si="26"/>
        <v>0.27284105131414266</v>
      </c>
      <c r="W100" s="4">
        <f t="shared" si="27"/>
        <v>581</v>
      </c>
    </row>
    <row r="101" spans="1:23" x14ac:dyDescent="0.25">
      <c r="A101" s="2" t="s">
        <v>8</v>
      </c>
      <c r="B101" s="33">
        <v>831</v>
      </c>
      <c r="C101" s="33">
        <v>290</v>
      </c>
      <c r="D101" s="32">
        <f t="shared" si="20"/>
        <v>0.34897713598074609</v>
      </c>
      <c r="E101" s="4">
        <f t="shared" si="21"/>
        <v>541</v>
      </c>
      <c r="G101" s="2" t="s">
        <v>8</v>
      </c>
      <c r="H101" s="33">
        <v>885</v>
      </c>
      <c r="I101" s="33">
        <v>306</v>
      </c>
      <c r="J101" s="32">
        <f t="shared" si="22"/>
        <v>0.34576271186440677</v>
      </c>
      <c r="K101" s="4">
        <f t="shared" si="23"/>
        <v>579</v>
      </c>
      <c r="M101" s="2" t="s">
        <v>8</v>
      </c>
      <c r="N101" s="33">
        <v>646</v>
      </c>
      <c r="O101" s="33">
        <v>312</v>
      </c>
      <c r="P101" s="32">
        <f t="shared" si="24"/>
        <v>0.48297213622291024</v>
      </c>
      <c r="Q101" s="4">
        <f t="shared" si="25"/>
        <v>334</v>
      </c>
      <c r="S101" s="2" t="s">
        <v>8</v>
      </c>
      <c r="T101" s="33">
        <v>761</v>
      </c>
      <c r="U101" s="33">
        <v>233</v>
      </c>
      <c r="V101" s="32">
        <f t="shared" si="26"/>
        <v>0.30617608409986857</v>
      </c>
      <c r="W101" s="4">
        <f t="shared" si="27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2">
        <f t="shared" si="20"/>
        <v>0.2747747747747748</v>
      </c>
      <c r="E102" s="4">
        <f t="shared" si="21"/>
        <v>805</v>
      </c>
      <c r="G102" s="2" t="s">
        <v>9</v>
      </c>
      <c r="H102" s="4">
        <v>840</v>
      </c>
      <c r="I102" s="4">
        <v>360</v>
      </c>
      <c r="J102" s="32">
        <f t="shared" si="22"/>
        <v>0.42857142857142855</v>
      </c>
      <c r="K102" s="4">
        <f t="shared" si="23"/>
        <v>480</v>
      </c>
      <c r="M102" s="2" t="s">
        <v>9</v>
      </c>
      <c r="N102" s="4">
        <v>680</v>
      </c>
      <c r="O102" s="4">
        <v>305</v>
      </c>
      <c r="P102" s="32">
        <f t="shared" si="24"/>
        <v>0.4485294117647059</v>
      </c>
      <c r="Q102" s="4">
        <f t="shared" si="25"/>
        <v>375</v>
      </c>
      <c r="S102" s="2" t="s">
        <v>9</v>
      </c>
      <c r="T102" s="4">
        <v>735</v>
      </c>
      <c r="U102" s="4">
        <v>254</v>
      </c>
      <c r="V102" s="32">
        <f t="shared" si="26"/>
        <v>0.34557823129251702</v>
      </c>
      <c r="W102" s="4">
        <f t="shared" si="27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2">
        <f t="shared" si="20"/>
        <v>0.19332763045337895</v>
      </c>
      <c r="E103" s="4">
        <f t="shared" si="21"/>
        <v>943</v>
      </c>
      <c r="G103" s="2" t="s">
        <v>10</v>
      </c>
      <c r="H103" s="4">
        <v>781</v>
      </c>
      <c r="I103" s="4">
        <v>373</v>
      </c>
      <c r="J103" s="32">
        <f t="shared" si="22"/>
        <v>0.47759282970550576</v>
      </c>
      <c r="K103" s="4">
        <f t="shared" si="23"/>
        <v>408</v>
      </c>
      <c r="M103" s="2" t="s">
        <v>10</v>
      </c>
      <c r="N103" s="4">
        <v>605</v>
      </c>
      <c r="O103" s="4">
        <v>352</v>
      </c>
      <c r="P103" s="32">
        <f t="shared" si="24"/>
        <v>0.58181818181818179</v>
      </c>
      <c r="Q103" s="4">
        <f t="shared" si="25"/>
        <v>253</v>
      </c>
      <c r="S103" s="2" t="s">
        <v>10</v>
      </c>
      <c r="T103" s="4">
        <v>638</v>
      </c>
      <c r="U103" s="4">
        <v>245</v>
      </c>
      <c r="V103" s="32">
        <f t="shared" si="26"/>
        <v>0.38401253918495298</v>
      </c>
      <c r="W103" s="4">
        <f t="shared" si="27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2">
        <f t="shared" si="20"/>
        <v>0.17475728155339806</v>
      </c>
      <c r="E104" s="4">
        <f t="shared" si="21"/>
        <v>935</v>
      </c>
      <c r="G104" s="2" t="s">
        <v>11</v>
      </c>
      <c r="H104" s="4">
        <v>694</v>
      </c>
      <c r="I104" s="4">
        <v>267</v>
      </c>
      <c r="J104" s="32">
        <f t="shared" si="22"/>
        <v>0.38472622478386165</v>
      </c>
      <c r="K104" s="4">
        <f t="shared" si="23"/>
        <v>427</v>
      </c>
      <c r="M104" s="2" t="s">
        <v>11</v>
      </c>
      <c r="N104" s="4">
        <v>562</v>
      </c>
      <c r="O104" s="4">
        <v>224</v>
      </c>
      <c r="P104" s="32">
        <f t="shared" si="24"/>
        <v>0.39857651245551601</v>
      </c>
      <c r="Q104" s="4">
        <f t="shared" si="25"/>
        <v>338</v>
      </c>
      <c r="S104" s="2" t="s">
        <v>11</v>
      </c>
      <c r="T104" s="4">
        <v>600</v>
      </c>
      <c r="U104" s="4">
        <v>194</v>
      </c>
      <c r="V104" s="32">
        <f t="shared" si="26"/>
        <v>0.32333333333333331</v>
      </c>
      <c r="W104" s="4">
        <f t="shared" si="27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2">
        <f t="shared" si="20"/>
        <v>0.12817258883248731</v>
      </c>
      <c r="E105" s="4">
        <f t="shared" si="21"/>
        <v>687</v>
      </c>
      <c r="G105" s="2" t="s">
        <v>12</v>
      </c>
      <c r="H105" s="7">
        <v>540</v>
      </c>
      <c r="I105" s="7">
        <v>145</v>
      </c>
      <c r="J105" s="32">
        <f t="shared" si="22"/>
        <v>0.26851851851851855</v>
      </c>
      <c r="K105" s="4">
        <f t="shared" si="23"/>
        <v>395</v>
      </c>
      <c r="M105" s="2" t="s">
        <v>12</v>
      </c>
      <c r="N105" s="7">
        <v>506</v>
      </c>
      <c r="O105" s="7">
        <v>99</v>
      </c>
      <c r="P105" s="32">
        <f t="shared" si="24"/>
        <v>0.19565217391304349</v>
      </c>
      <c r="Q105" s="4">
        <f t="shared" si="25"/>
        <v>407</v>
      </c>
      <c r="S105" s="2" t="s">
        <v>12</v>
      </c>
      <c r="T105" s="7">
        <v>487</v>
      </c>
      <c r="U105" s="7">
        <v>75</v>
      </c>
      <c r="V105" s="32">
        <f t="shared" si="26"/>
        <v>0.1540041067761807</v>
      </c>
      <c r="W105" s="4">
        <f t="shared" si="27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2">
        <f t="shared" si="20"/>
        <v>0.16317016317016317</v>
      </c>
      <c r="E106" s="4">
        <f t="shared" si="21"/>
        <v>359</v>
      </c>
      <c r="G106" s="2" t="s">
        <v>13</v>
      </c>
      <c r="H106" s="7">
        <v>340</v>
      </c>
      <c r="I106" s="7">
        <v>106</v>
      </c>
      <c r="J106" s="32">
        <f t="shared" si="22"/>
        <v>0.31176470588235294</v>
      </c>
      <c r="K106" s="4">
        <f t="shared" si="23"/>
        <v>234</v>
      </c>
      <c r="M106" s="2" t="s">
        <v>13</v>
      </c>
      <c r="N106" s="7">
        <v>298</v>
      </c>
      <c r="O106" s="7">
        <v>84</v>
      </c>
      <c r="P106" s="32">
        <f t="shared" si="24"/>
        <v>0.28187919463087246</v>
      </c>
      <c r="Q106" s="4">
        <f t="shared" si="25"/>
        <v>214</v>
      </c>
      <c r="S106" s="2" t="s">
        <v>13</v>
      </c>
      <c r="T106" s="7">
        <v>269</v>
      </c>
      <c r="U106" s="7">
        <v>62</v>
      </c>
      <c r="V106" s="32">
        <f t="shared" si="26"/>
        <v>0.23048327137546468</v>
      </c>
      <c r="W106" s="4">
        <f t="shared" si="27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2">
        <f t="shared" si="20"/>
        <v>0.33618233618233617</v>
      </c>
      <c r="E107" s="4">
        <f t="shared" si="21"/>
        <v>233</v>
      </c>
      <c r="G107" s="2" t="s">
        <v>14</v>
      </c>
      <c r="H107" s="9">
        <v>218</v>
      </c>
      <c r="I107" s="9">
        <v>107</v>
      </c>
      <c r="J107" s="32">
        <f t="shared" si="22"/>
        <v>0.49082568807339449</v>
      </c>
      <c r="K107" s="4">
        <f t="shared" si="23"/>
        <v>111</v>
      </c>
      <c r="M107" s="2" t="s">
        <v>14</v>
      </c>
      <c r="N107" s="9">
        <v>252</v>
      </c>
      <c r="O107" s="9">
        <v>86</v>
      </c>
      <c r="P107" s="32">
        <f t="shared" si="24"/>
        <v>0.34126984126984128</v>
      </c>
      <c r="Q107" s="4">
        <f t="shared" si="25"/>
        <v>166</v>
      </c>
      <c r="S107" s="2" t="s">
        <v>14</v>
      </c>
      <c r="T107" s="9">
        <v>180</v>
      </c>
      <c r="U107" s="9">
        <v>77</v>
      </c>
      <c r="V107" s="32">
        <f t="shared" si="26"/>
        <v>0.42777777777777776</v>
      </c>
      <c r="W107" s="4">
        <f t="shared" si="27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2">
        <f t="shared" si="20"/>
        <v>0.33877551020408164</v>
      </c>
      <c r="E108" s="4">
        <f t="shared" si="21"/>
        <v>162</v>
      </c>
      <c r="G108" s="2" t="s">
        <v>15</v>
      </c>
      <c r="H108" s="9">
        <v>147</v>
      </c>
      <c r="I108" s="9">
        <v>116</v>
      </c>
      <c r="J108" s="32">
        <f t="shared" si="22"/>
        <v>0.78911564625850339</v>
      </c>
      <c r="K108" s="4">
        <f t="shared" si="23"/>
        <v>31</v>
      </c>
      <c r="M108" s="2" t="s">
        <v>15</v>
      </c>
      <c r="N108" s="9">
        <v>178</v>
      </c>
      <c r="O108" s="9">
        <v>82</v>
      </c>
      <c r="P108" s="32">
        <f t="shared" si="24"/>
        <v>0.4606741573033708</v>
      </c>
      <c r="Q108" s="4">
        <f t="shared" si="25"/>
        <v>96</v>
      </c>
      <c r="S108" s="2" t="s">
        <v>15</v>
      </c>
      <c r="T108" s="9">
        <v>135</v>
      </c>
      <c r="U108" s="9">
        <v>96</v>
      </c>
      <c r="V108" s="32">
        <f t="shared" si="26"/>
        <v>0.71111111111111114</v>
      </c>
      <c r="W108" s="4">
        <f t="shared" si="27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2">
        <f t="shared" si="20"/>
        <v>0.57324840764331209</v>
      </c>
      <c r="E109" s="4">
        <f t="shared" si="21"/>
        <v>67</v>
      </c>
      <c r="G109" s="2" t="s">
        <v>16</v>
      </c>
      <c r="H109" s="9">
        <v>139</v>
      </c>
      <c r="I109" s="9">
        <v>77</v>
      </c>
      <c r="J109" s="32">
        <f t="shared" si="22"/>
        <v>0.5539568345323741</v>
      </c>
      <c r="K109" s="4">
        <f t="shared" si="23"/>
        <v>62</v>
      </c>
      <c r="M109" s="2" t="s">
        <v>16</v>
      </c>
      <c r="N109" s="9">
        <v>127</v>
      </c>
      <c r="O109" s="9">
        <v>79</v>
      </c>
      <c r="P109" s="32">
        <f t="shared" si="24"/>
        <v>0.62204724409448819</v>
      </c>
      <c r="Q109" s="4">
        <f t="shared" si="25"/>
        <v>48</v>
      </c>
      <c r="S109" s="2" t="s">
        <v>16</v>
      </c>
      <c r="T109" s="9">
        <v>107</v>
      </c>
      <c r="U109" s="9">
        <v>71</v>
      </c>
      <c r="V109" s="32">
        <f t="shared" si="26"/>
        <v>0.66355140186915884</v>
      </c>
      <c r="W109" s="4">
        <f t="shared" si="27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2">
        <f t="shared" si="20"/>
        <v>0.75268817204301075</v>
      </c>
      <c r="E110" s="4">
        <f t="shared" si="21"/>
        <v>23</v>
      </c>
      <c r="G110" s="2" t="s">
        <v>17</v>
      </c>
      <c r="H110" s="9">
        <v>94</v>
      </c>
      <c r="I110" s="9">
        <v>79</v>
      </c>
      <c r="J110" s="32">
        <f t="shared" si="22"/>
        <v>0.84042553191489366</v>
      </c>
      <c r="K110" s="4">
        <f t="shared" si="23"/>
        <v>15</v>
      </c>
      <c r="M110" s="2" t="s">
        <v>17</v>
      </c>
      <c r="N110" s="9">
        <v>75</v>
      </c>
      <c r="O110" s="9">
        <v>61</v>
      </c>
      <c r="P110" s="32">
        <f t="shared" si="24"/>
        <v>0.81333333333333335</v>
      </c>
      <c r="Q110" s="4">
        <f t="shared" si="25"/>
        <v>14</v>
      </c>
      <c r="S110" s="2" t="s">
        <v>17</v>
      </c>
      <c r="T110" s="9">
        <v>56</v>
      </c>
      <c r="U110" s="9">
        <v>47</v>
      </c>
      <c r="V110" s="32">
        <f t="shared" si="26"/>
        <v>0.8392857142857143</v>
      </c>
      <c r="W110" s="4">
        <f t="shared" si="27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2">
        <f t="shared" si="20"/>
        <v>0.38461538461538464</v>
      </c>
      <c r="E111" s="4">
        <f t="shared" si="21"/>
        <v>40</v>
      </c>
      <c r="G111" s="2" t="s">
        <v>18</v>
      </c>
      <c r="H111" s="9">
        <v>38</v>
      </c>
      <c r="I111" s="9">
        <v>33</v>
      </c>
      <c r="J111" s="32">
        <f t="shared" si="22"/>
        <v>0.86842105263157898</v>
      </c>
      <c r="K111" s="4">
        <f t="shared" si="23"/>
        <v>5</v>
      </c>
      <c r="M111" s="2" t="s">
        <v>18</v>
      </c>
      <c r="N111" s="9">
        <v>47</v>
      </c>
      <c r="O111" s="9">
        <v>34</v>
      </c>
      <c r="P111" s="32">
        <f t="shared" si="24"/>
        <v>0.72340425531914898</v>
      </c>
      <c r="Q111" s="4">
        <f t="shared" si="25"/>
        <v>13</v>
      </c>
      <c r="S111" s="2" t="s">
        <v>18</v>
      </c>
      <c r="T111" s="9">
        <v>29</v>
      </c>
      <c r="U111" s="9">
        <v>21</v>
      </c>
      <c r="V111" s="32">
        <f t="shared" si="26"/>
        <v>0.72413793103448276</v>
      </c>
      <c r="W111" s="4">
        <f t="shared" si="27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2">
        <f t="shared" ref="D112:D120" si="28">C112/B112</f>
        <v>0.51428571428571423</v>
      </c>
      <c r="E112" s="4">
        <f t="shared" ref="E112:E120" si="29">B112-C112</f>
        <v>17</v>
      </c>
      <c r="G112" s="2" t="s">
        <v>19</v>
      </c>
      <c r="H112" s="9">
        <v>13</v>
      </c>
      <c r="I112" s="9">
        <v>10</v>
      </c>
      <c r="J112" s="32">
        <f t="shared" si="22"/>
        <v>0.76923076923076927</v>
      </c>
      <c r="K112" s="4">
        <f t="shared" si="23"/>
        <v>3</v>
      </c>
      <c r="M112" s="2" t="s">
        <v>19</v>
      </c>
      <c r="N112" s="9">
        <v>17</v>
      </c>
      <c r="O112" s="9">
        <v>15</v>
      </c>
      <c r="P112" s="32">
        <f t="shared" si="24"/>
        <v>0.88235294117647056</v>
      </c>
      <c r="Q112" s="4">
        <f t="shared" si="25"/>
        <v>2</v>
      </c>
      <c r="S112" s="2" t="s">
        <v>19</v>
      </c>
      <c r="T112" s="9">
        <v>29</v>
      </c>
      <c r="U112" s="9">
        <v>17</v>
      </c>
      <c r="V112" s="32">
        <f t="shared" si="26"/>
        <v>0.58620689655172409</v>
      </c>
      <c r="W112" s="4">
        <f t="shared" si="27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2">
        <f t="shared" si="28"/>
        <v>1</v>
      </c>
      <c r="E113" s="4">
        <f t="shared" si="29"/>
        <v>0</v>
      </c>
      <c r="G113" s="2" t="s">
        <v>20</v>
      </c>
      <c r="H113" s="9">
        <v>16</v>
      </c>
      <c r="I113" s="9">
        <v>12</v>
      </c>
      <c r="J113" s="32">
        <f t="shared" si="22"/>
        <v>0.75</v>
      </c>
      <c r="K113" s="4">
        <f t="shared" si="23"/>
        <v>4</v>
      </c>
      <c r="M113" s="2" t="s">
        <v>20</v>
      </c>
      <c r="N113" s="9">
        <v>10</v>
      </c>
      <c r="O113" s="9">
        <v>9</v>
      </c>
      <c r="P113" s="32">
        <f t="shared" si="24"/>
        <v>0.9</v>
      </c>
      <c r="Q113" s="4">
        <f t="shared" si="25"/>
        <v>1</v>
      </c>
      <c r="S113" s="2" t="s">
        <v>20</v>
      </c>
      <c r="T113" s="9">
        <v>10</v>
      </c>
      <c r="U113" s="9">
        <v>9</v>
      </c>
      <c r="V113" s="32">
        <f t="shared" si="26"/>
        <v>0.9</v>
      </c>
      <c r="W113" s="4">
        <f t="shared" si="27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2">
        <f t="shared" si="28"/>
        <v>1</v>
      </c>
      <c r="E114" s="4">
        <f t="shared" si="29"/>
        <v>0</v>
      </c>
      <c r="G114" s="2" t="s">
        <v>21</v>
      </c>
      <c r="H114" s="9">
        <v>17</v>
      </c>
      <c r="I114" s="9">
        <v>14</v>
      </c>
      <c r="J114" s="32">
        <f t="shared" si="22"/>
        <v>0.82352941176470584</v>
      </c>
      <c r="K114" s="4">
        <f t="shared" si="23"/>
        <v>3</v>
      </c>
      <c r="M114" s="2" t="s">
        <v>21</v>
      </c>
      <c r="N114" s="9">
        <v>4</v>
      </c>
      <c r="O114" s="9">
        <v>4</v>
      </c>
      <c r="P114" s="32">
        <f t="shared" si="24"/>
        <v>1</v>
      </c>
      <c r="Q114" s="4">
        <f t="shared" si="25"/>
        <v>0</v>
      </c>
      <c r="S114" s="2" t="s">
        <v>21</v>
      </c>
      <c r="T114" s="9">
        <v>6</v>
      </c>
      <c r="U114" s="9">
        <v>5</v>
      </c>
      <c r="V114" s="32">
        <f t="shared" si="26"/>
        <v>0.83333333333333337</v>
      </c>
      <c r="W114" s="4">
        <f t="shared" si="27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2">
        <f t="shared" si="28"/>
        <v>1</v>
      </c>
      <c r="E115" s="4">
        <f t="shared" si="29"/>
        <v>0</v>
      </c>
      <c r="G115" s="2" t="s">
        <v>22</v>
      </c>
      <c r="H115" s="9">
        <v>4</v>
      </c>
      <c r="I115" s="9">
        <v>4</v>
      </c>
      <c r="J115" s="32">
        <f t="shared" si="22"/>
        <v>1</v>
      </c>
      <c r="K115" s="4">
        <f t="shared" si="23"/>
        <v>0</v>
      </c>
      <c r="M115" s="2" t="s">
        <v>22</v>
      </c>
      <c r="N115" s="9">
        <v>5</v>
      </c>
      <c r="O115" s="9">
        <v>5</v>
      </c>
      <c r="P115" s="32">
        <f t="shared" si="24"/>
        <v>1</v>
      </c>
      <c r="Q115" s="4">
        <f t="shared" si="25"/>
        <v>0</v>
      </c>
      <c r="S115" s="2" t="s">
        <v>22</v>
      </c>
      <c r="T115" s="9">
        <v>3</v>
      </c>
      <c r="U115" s="9">
        <v>3</v>
      </c>
      <c r="V115" s="32">
        <f t="shared" si="26"/>
        <v>1</v>
      </c>
      <c r="W115" s="4">
        <f t="shared" si="27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2">
        <f t="shared" si="28"/>
        <v>0.66666666666666663</v>
      </c>
      <c r="E116" s="4">
        <f t="shared" si="29"/>
        <v>1</v>
      </c>
      <c r="G116" s="2" t="s">
        <v>23</v>
      </c>
      <c r="H116" s="9">
        <v>2</v>
      </c>
      <c r="I116" s="9">
        <v>1</v>
      </c>
      <c r="J116" s="32">
        <f t="shared" si="22"/>
        <v>0.5</v>
      </c>
      <c r="K116" s="4">
        <f t="shared" si="23"/>
        <v>1</v>
      </c>
      <c r="M116" s="2" t="s">
        <v>23</v>
      </c>
      <c r="N116" s="9">
        <v>4</v>
      </c>
      <c r="O116" s="9">
        <v>2</v>
      </c>
      <c r="P116" s="32">
        <f t="shared" si="24"/>
        <v>0.5</v>
      </c>
      <c r="Q116" s="4">
        <f t="shared" si="25"/>
        <v>2</v>
      </c>
      <c r="S116" s="2" t="s">
        <v>23</v>
      </c>
      <c r="T116" s="9">
        <v>6</v>
      </c>
      <c r="U116" s="9">
        <v>6</v>
      </c>
      <c r="V116" s="32">
        <f t="shared" si="26"/>
        <v>1</v>
      </c>
      <c r="W116" s="4">
        <f t="shared" si="27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2">
        <f t="shared" si="28"/>
        <v>0</v>
      </c>
      <c r="E117" s="4">
        <f t="shared" si="29"/>
        <v>2</v>
      </c>
      <c r="G117" s="2" t="s">
        <v>24</v>
      </c>
      <c r="H117" s="9">
        <v>7</v>
      </c>
      <c r="I117" s="9">
        <v>6</v>
      </c>
      <c r="J117" s="32">
        <f t="shared" si="22"/>
        <v>0.8571428571428571</v>
      </c>
      <c r="K117" s="4">
        <f t="shared" si="23"/>
        <v>1</v>
      </c>
      <c r="M117" s="2" t="s">
        <v>24</v>
      </c>
      <c r="N117" s="9">
        <v>5</v>
      </c>
      <c r="O117" s="9">
        <v>3</v>
      </c>
      <c r="P117" s="32">
        <f t="shared" si="24"/>
        <v>0.6</v>
      </c>
      <c r="Q117" s="4">
        <f t="shared" si="25"/>
        <v>2</v>
      </c>
      <c r="S117" s="2" t="s">
        <v>24</v>
      </c>
      <c r="T117" s="9">
        <v>2</v>
      </c>
      <c r="U117" s="9">
        <v>1</v>
      </c>
      <c r="V117" s="32">
        <f t="shared" si="26"/>
        <v>0.5</v>
      </c>
      <c r="W117" s="4">
        <f t="shared" si="27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2">
        <f t="shared" si="28"/>
        <v>0.8</v>
      </c>
      <c r="E118" s="4">
        <f t="shared" si="29"/>
        <v>2</v>
      </c>
      <c r="G118" s="2" t="s">
        <v>25</v>
      </c>
      <c r="H118" s="9">
        <v>9</v>
      </c>
      <c r="I118" s="9">
        <v>8</v>
      </c>
      <c r="J118" s="32">
        <f t="shared" si="22"/>
        <v>0.88888888888888884</v>
      </c>
      <c r="K118" s="4">
        <f t="shared" si="23"/>
        <v>1</v>
      </c>
      <c r="M118" s="2" t="s">
        <v>25</v>
      </c>
      <c r="N118" s="9">
        <v>2</v>
      </c>
      <c r="O118" s="9">
        <v>2</v>
      </c>
      <c r="P118" s="32">
        <f t="shared" si="24"/>
        <v>1</v>
      </c>
      <c r="Q118" s="4">
        <f t="shared" si="25"/>
        <v>0</v>
      </c>
      <c r="S118" s="2" t="s">
        <v>25</v>
      </c>
      <c r="T118" s="9">
        <v>4</v>
      </c>
      <c r="U118" s="9">
        <v>3</v>
      </c>
      <c r="V118" s="32">
        <f t="shared" si="26"/>
        <v>0.75</v>
      </c>
      <c r="W118" s="4">
        <f t="shared" si="27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2">
        <f t="shared" si="28"/>
        <v>0.7142857142857143</v>
      </c>
      <c r="E119" s="4">
        <f t="shared" si="29"/>
        <v>8</v>
      </c>
      <c r="G119" s="2" t="s">
        <v>26</v>
      </c>
      <c r="H119" s="10">
        <v>16</v>
      </c>
      <c r="I119" s="9">
        <v>15</v>
      </c>
      <c r="J119" s="32">
        <f t="shared" si="22"/>
        <v>0.9375</v>
      </c>
      <c r="K119" s="4">
        <f t="shared" si="23"/>
        <v>1</v>
      </c>
      <c r="M119" s="2" t="s">
        <v>26</v>
      </c>
      <c r="N119" s="10">
        <v>12</v>
      </c>
      <c r="O119" s="9">
        <v>10</v>
      </c>
      <c r="P119" s="32">
        <f t="shared" si="24"/>
        <v>0.83333333333333337</v>
      </c>
      <c r="Q119" s="4">
        <f t="shared" si="25"/>
        <v>2</v>
      </c>
      <c r="S119" s="2" t="s">
        <v>26</v>
      </c>
      <c r="T119" s="10">
        <v>10</v>
      </c>
      <c r="U119" s="9">
        <v>10</v>
      </c>
      <c r="V119" s="32">
        <f t="shared" si="26"/>
        <v>1</v>
      </c>
      <c r="W119" s="4">
        <f t="shared" si="27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2">
        <f t="shared" si="28"/>
        <v>0.5625</v>
      </c>
      <c r="E120" s="4">
        <f t="shared" si="29"/>
        <v>35</v>
      </c>
      <c r="G120" s="2" t="s">
        <v>27</v>
      </c>
      <c r="H120" s="7">
        <v>64</v>
      </c>
      <c r="I120" s="9">
        <v>51</v>
      </c>
      <c r="J120" s="32">
        <f t="shared" si="22"/>
        <v>0.796875</v>
      </c>
      <c r="K120" s="4">
        <f t="shared" si="23"/>
        <v>13</v>
      </c>
      <c r="M120" s="2" t="s">
        <v>27</v>
      </c>
      <c r="N120" s="7">
        <v>66</v>
      </c>
      <c r="O120" s="9">
        <v>35</v>
      </c>
      <c r="P120" s="32">
        <f t="shared" si="24"/>
        <v>0.53030303030303028</v>
      </c>
      <c r="Q120" s="4">
        <f t="shared" si="25"/>
        <v>31</v>
      </c>
      <c r="S120" s="2" t="s">
        <v>27</v>
      </c>
      <c r="T120" s="7">
        <v>62</v>
      </c>
      <c r="U120" s="9">
        <v>43</v>
      </c>
      <c r="V120" s="32">
        <f t="shared" si="26"/>
        <v>0.69354838709677424</v>
      </c>
      <c r="W120" s="4">
        <f t="shared" si="27"/>
        <v>19</v>
      </c>
    </row>
    <row r="121" spans="1:23" x14ac:dyDescent="0.25">
      <c r="A121" s="7" t="s">
        <v>40</v>
      </c>
      <c r="B121" s="7">
        <f t="shared" ref="B121" si="30">SUM(B97:B120)</f>
        <v>9339</v>
      </c>
      <c r="C121" s="7">
        <f>SUM(C97:C120)</f>
        <v>2948</v>
      </c>
      <c r="D121" s="29">
        <f>AVERAGE(D97:D120)</f>
        <v>0.5006573700740633</v>
      </c>
      <c r="E121" s="7">
        <f>SUM(E97:E120)</f>
        <v>6391</v>
      </c>
      <c r="G121" s="7" t="s">
        <v>40</v>
      </c>
      <c r="H121" s="7">
        <f t="shared" ref="H121" si="31">SUM(H97:H120)</f>
        <v>7659</v>
      </c>
      <c r="I121" s="7">
        <f>SUM(I97:I120)</f>
        <v>3390</v>
      </c>
      <c r="J121" s="29">
        <f>AVERAGE(J97:J120)</f>
        <v>0.63175825706996636</v>
      </c>
      <c r="K121" s="7">
        <f>SUM(K97:K120)</f>
        <v>4269</v>
      </c>
      <c r="M121" s="7" t="s">
        <v>40</v>
      </c>
      <c r="N121" s="7">
        <f t="shared" ref="N121" si="32">SUM(N97:N120)</f>
        <v>6196</v>
      </c>
      <c r="O121" s="7">
        <f>SUM(O97:O120)</f>
        <v>3148</v>
      </c>
      <c r="P121" s="29">
        <f>AVERAGE(P97:P120)</f>
        <v>0.64062145631962375</v>
      </c>
      <c r="Q121" s="7">
        <f>SUM(Q97:Q120)</f>
        <v>3048</v>
      </c>
      <c r="S121" s="7" t="s">
        <v>40</v>
      </c>
      <c r="T121" s="7">
        <f t="shared" ref="T121" si="33">SUM(T97:T120)</f>
        <v>6539</v>
      </c>
      <c r="U121" s="7">
        <f>SUM(U97:U120)</f>
        <v>2315</v>
      </c>
      <c r="V121" s="29">
        <f>AVERAGE(V97:V120)</f>
        <v>0.5780555167272815</v>
      </c>
      <c r="W121" s="7">
        <f>SUM(W97:W120)</f>
        <v>4224</v>
      </c>
    </row>
    <row r="124" spans="1:23" x14ac:dyDescent="0.25">
      <c r="A124" s="50" t="s">
        <v>46</v>
      </c>
      <c r="B124" s="50"/>
      <c r="C124" s="50"/>
      <c r="D124" s="50"/>
      <c r="E124" s="50"/>
      <c r="G124" s="50" t="s">
        <v>47</v>
      </c>
      <c r="H124" s="50"/>
      <c r="I124" s="50"/>
      <c r="J124" s="50"/>
      <c r="K124" s="50"/>
    </row>
    <row r="125" spans="1:23" x14ac:dyDescent="0.25">
      <c r="A125" s="50"/>
      <c r="B125" s="50"/>
      <c r="C125" s="50"/>
      <c r="D125" s="50"/>
      <c r="E125" s="50"/>
      <c r="G125" s="50"/>
      <c r="H125" s="50"/>
      <c r="I125" s="50"/>
      <c r="J125" s="50"/>
      <c r="K125" s="50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34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34</v>
      </c>
      <c r="K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2">
        <f t="shared" ref="D127:D150" si="34">C127/B127</f>
        <v>0.92592592592592593</v>
      </c>
      <c r="E127" s="4">
        <f t="shared" ref="E127:E150" si="35">B127-C127</f>
        <v>10</v>
      </c>
      <c r="G127" s="2" t="s">
        <v>4</v>
      </c>
      <c r="H127" s="4">
        <v>43</v>
      </c>
      <c r="I127" s="4">
        <v>40</v>
      </c>
      <c r="J127" s="32">
        <f t="shared" ref="J127:J150" si="36">I127/H127</f>
        <v>0.93023255813953487</v>
      </c>
      <c r="K127" s="4">
        <f t="shared" ref="K127:K150" si="37">H127-I127</f>
        <v>3</v>
      </c>
    </row>
    <row r="128" spans="1:23" x14ac:dyDescent="0.25">
      <c r="A128" s="2" t="s">
        <v>5</v>
      </c>
      <c r="B128" s="4">
        <v>232</v>
      </c>
      <c r="C128" s="4">
        <v>161</v>
      </c>
      <c r="D128" s="32">
        <f t="shared" si="34"/>
        <v>0.69396551724137934</v>
      </c>
      <c r="E128" s="4">
        <f t="shared" si="35"/>
        <v>71</v>
      </c>
      <c r="G128" s="2" t="s">
        <v>5</v>
      </c>
      <c r="H128" s="4">
        <v>113</v>
      </c>
      <c r="I128" s="4">
        <v>72</v>
      </c>
      <c r="J128" s="32">
        <f t="shared" si="36"/>
        <v>0.63716814159292035</v>
      </c>
      <c r="K128" s="4">
        <f t="shared" si="37"/>
        <v>41</v>
      </c>
    </row>
    <row r="129" spans="1:11" x14ac:dyDescent="0.25">
      <c r="A129" s="2" t="s">
        <v>6</v>
      </c>
      <c r="B129" s="4">
        <v>372</v>
      </c>
      <c r="C129" s="4">
        <v>144</v>
      </c>
      <c r="D129" s="32">
        <f t="shared" si="34"/>
        <v>0.38709677419354838</v>
      </c>
      <c r="E129" s="4">
        <f t="shared" si="35"/>
        <v>228</v>
      </c>
      <c r="G129" s="2" t="s">
        <v>6</v>
      </c>
      <c r="H129" s="4">
        <v>156</v>
      </c>
      <c r="I129" s="4">
        <v>97</v>
      </c>
      <c r="J129" s="32">
        <f t="shared" si="36"/>
        <v>0.62179487179487181</v>
      </c>
      <c r="K129" s="4">
        <f t="shared" si="37"/>
        <v>59</v>
      </c>
    </row>
    <row r="130" spans="1:11" x14ac:dyDescent="0.25">
      <c r="A130" s="2" t="s">
        <v>7</v>
      </c>
      <c r="B130" s="4">
        <v>364</v>
      </c>
      <c r="C130" s="4">
        <v>105</v>
      </c>
      <c r="D130" s="32">
        <f t="shared" si="34"/>
        <v>0.28846153846153844</v>
      </c>
      <c r="E130" s="4">
        <f t="shared" si="35"/>
        <v>259</v>
      </c>
      <c r="G130" s="2" t="s">
        <v>7</v>
      </c>
      <c r="H130" s="4">
        <v>157</v>
      </c>
      <c r="I130" s="4">
        <v>85</v>
      </c>
      <c r="J130" s="32">
        <f t="shared" si="36"/>
        <v>0.54140127388535031</v>
      </c>
      <c r="K130" s="4">
        <f t="shared" si="37"/>
        <v>72</v>
      </c>
    </row>
    <row r="131" spans="1:11" x14ac:dyDescent="0.25">
      <c r="A131" s="2" t="s">
        <v>8</v>
      </c>
      <c r="B131" s="33">
        <v>341</v>
      </c>
      <c r="C131" s="33">
        <v>128</v>
      </c>
      <c r="D131" s="32">
        <f t="shared" si="34"/>
        <v>0.37536656891495601</v>
      </c>
      <c r="E131" s="4">
        <f t="shared" si="35"/>
        <v>213</v>
      </c>
      <c r="G131" s="2" t="s">
        <v>8</v>
      </c>
      <c r="H131" s="33">
        <v>186</v>
      </c>
      <c r="I131" s="33">
        <v>73</v>
      </c>
      <c r="J131" s="32">
        <f t="shared" si="36"/>
        <v>0.39247311827956988</v>
      </c>
      <c r="K131" s="4">
        <f t="shared" si="37"/>
        <v>113</v>
      </c>
    </row>
    <row r="132" spans="1:11" x14ac:dyDescent="0.25">
      <c r="A132" s="2" t="s">
        <v>9</v>
      </c>
      <c r="B132" s="4">
        <v>286</v>
      </c>
      <c r="C132" s="4">
        <v>123</v>
      </c>
      <c r="D132" s="32">
        <f t="shared" si="34"/>
        <v>0.43006993006993005</v>
      </c>
      <c r="E132" s="4">
        <f t="shared" si="35"/>
        <v>163</v>
      </c>
      <c r="G132" s="2" t="s">
        <v>9</v>
      </c>
      <c r="H132" s="4">
        <v>159</v>
      </c>
      <c r="I132" s="4">
        <v>82</v>
      </c>
      <c r="J132" s="32">
        <f t="shared" si="36"/>
        <v>0.51572327044025157</v>
      </c>
      <c r="K132" s="4">
        <f t="shared" si="37"/>
        <v>77</v>
      </c>
    </row>
    <row r="133" spans="1:11" x14ac:dyDescent="0.25">
      <c r="A133" s="2" t="s">
        <v>10</v>
      </c>
      <c r="B133" s="4">
        <v>262</v>
      </c>
      <c r="C133" s="4">
        <v>112</v>
      </c>
      <c r="D133" s="32">
        <f t="shared" si="34"/>
        <v>0.42748091603053434</v>
      </c>
      <c r="E133" s="4">
        <f t="shared" si="35"/>
        <v>150</v>
      </c>
      <c r="G133" s="2" t="s">
        <v>10</v>
      </c>
      <c r="H133" s="4">
        <v>141</v>
      </c>
      <c r="I133" s="4">
        <v>72</v>
      </c>
      <c r="J133" s="32">
        <f t="shared" si="36"/>
        <v>0.51063829787234039</v>
      </c>
      <c r="K133" s="4">
        <f t="shared" si="37"/>
        <v>69</v>
      </c>
    </row>
    <row r="134" spans="1:11" x14ac:dyDescent="0.25">
      <c r="A134" s="2" t="s">
        <v>11</v>
      </c>
      <c r="B134" s="4">
        <v>304</v>
      </c>
      <c r="C134" s="4">
        <v>63</v>
      </c>
      <c r="D134" s="32">
        <f t="shared" si="34"/>
        <v>0.20723684210526316</v>
      </c>
      <c r="E134" s="4">
        <f t="shared" si="35"/>
        <v>241</v>
      </c>
      <c r="G134" s="2" t="s">
        <v>11</v>
      </c>
      <c r="H134" s="4">
        <v>154</v>
      </c>
      <c r="I134" s="4">
        <v>81</v>
      </c>
      <c r="J134" s="32">
        <f t="shared" si="36"/>
        <v>0.52597402597402598</v>
      </c>
      <c r="K134" s="4">
        <f t="shared" si="37"/>
        <v>73</v>
      </c>
    </row>
    <row r="135" spans="1:11" x14ac:dyDescent="0.25">
      <c r="A135" s="2" t="s">
        <v>12</v>
      </c>
      <c r="B135" s="7">
        <v>250</v>
      </c>
      <c r="C135" s="7">
        <v>47</v>
      </c>
      <c r="D135" s="32">
        <f t="shared" si="34"/>
        <v>0.188</v>
      </c>
      <c r="E135" s="4">
        <f t="shared" si="35"/>
        <v>203</v>
      </c>
      <c r="G135" s="2" t="s">
        <v>12</v>
      </c>
      <c r="H135" s="7">
        <v>151</v>
      </c>
      <c r="I135" s="7">
        <v>78</v>
      </c>
      <c r="J135" s="32">
        <f t="shared" si="36"/>
        <v>0.51655629139072845</v>
      </c>
      <c r="K135" s="4">
        <f t="shared" si="37"/>
        <v>73</v>
      </c>
    </row>
    <row r="136" spans="1:11" x14ac:dyDescent="0.25">
      <c r="A136" s="2" t="s">
        <v>13</v>
      </c>
      <c r="B136" s="7">
        <v>169</v>
      </c>
      <c r="C136" s="7">
        <v>52</v>
      </c>
      <c r="D136" s="32">
        <f t="shared" si="34"/>
        <v>0.30769230769230771</v>
      </c>
      <c r="E136" s="4">
        <f t="shared" si="35"/>
        <v>117</v>
      </c>
      <c r="G136" s="2" t="s">
        <v>13</v>
      </c>
      <c r="H136" s="7">
        <v>137</v>
      </c>
      <c r="I136" s="7">
        <v>46</v>
      </c>
      <c r="J136" s="32">
        <f t="shared" si="36"/>
        <v>0.33576642335766421</v>
      </c>
      <c r="K136" s="4">
        <f t="shared" si="37"/>
        <v>91</v>
      </c>
    </row>
    <row r="137" spans="1:11" ht="15.75" x14ac:dyDescent="0.25">
      <c r="A137" s="2" t="s">
        <v>14</v>
      </c>
      <c r="B137" s="9">
        <v>108</v>
      </c>
      <c r="C137" s="9">
        <v>57</v>
      </c>
      <c r="D137" s="32">
        <f t="shared" si="34"/>
        <v>0.52777777777777779</v>
      </c>
      <c r="E137" s="4">
        <f t="shared" si="35"/>
        <v>51</v>
      </c>
      <c r="G137" s="2" t="s">
        <v>14</v>
      </c>
      <c r="H137" s="9">
        <v>91</v>
      </c>
      <c r="I137" s="9">
        <v>57</v>
      </c>
      <c r="J137" s="32">
        <f t="shared" si="36"/>
        <v>0.62637362637362637</v>
      </c>
      <c r="K137" s="4">
        <f t="shared" si="37"/>
        <v>34</v>
      </c>
    </row>
    <row r="138" spans="1:11" ht="15.75" x14ac:dyDescent="0.25">
      <c r="A138" s="2" t="s">
        <v>15</v>
      </c>
      <c r="B138" s="9">
        <v>90</v>
      </c>
      <c r="C138" s="9">
        <v>66</v>
      </c>
      <c r="D138" s="32">
        <f t="shared" si="34"/>
        <v>0.73333333333333328</v>
      </c>
      <c r="E138" s="4">
        <f t="shared" si="35"/>
        <v>24</v>
      </c>
      <c r="G138" s="2" t="s">
        <v>15</v>
      </c>
      <c r="H138" s="9">
        <v>76</v>
      </c>
      <c r="I138" s="9">
        <v>42</v>
      </c>
      <c r="J138" s="32">
        <f t="shared" si="36"/>
        <v>0.55263157894736847</v>
      </c>
      <c r="K138" s="4">
        <f t="shared" si="37"/>
        <v>34</v>
      </c>
    </row>
    <row r="139" spans="1:11" ht="15.75" x14ac:dyDescent="0.25">
      <c r="A139" s="2" t="s">
        <v>16</v>
      </c>
      <c r="B139" s="9">
        <v>78</v>
      </c>
      <c r="C139" s="9">
        <v>43</v>
      </c>
      <c r="D139" s="32">
        <f t="shared" si="34"/>
        <v>0.55128205128205132</v>
      </c>
      <c r="E139" s="4">
        <f t="shared" si="35"/>
        <v>35</v>
      </c>
      <c r="G139" s="2" t="s">
        <v>16</v>
      </c>
      <c r="H139" s="9">
        <v>76</v>
      </c>
      <c r="I139" s="9">
        <v>49</v>
      </c>
      <c r="J139" s="32">
        <f t="shared" si="36"/>
        <v>0.64473684210526316</v>
      </c>
      <c r="K139" s="4">
        <f t="shared" si="37"/>
        <v>27</v>
      </c>
    </row>
    <row r="140" spans="1:11" ht="15.75" x14ac:dyDescent="0.25">
      <c r="A140" s="2" t="s">
        <v>17</v>
      </c>
      <c r="B140" s="9">
        <v>44</v>
      </c>
      <c r="C140" s="9">
        <v>38</v>
      </c>
      <c r="D140" s="32">
        <f t="shared" si="34"/>
        <v>0.86363636363636365</v>
      </c>
      <c r="E140" s="4">
        <f t="shared" si="35"/>
        <v>6</v>
      </c>
      <c r="G140" s="2" t="s">
        <v>17</v>
      </c>
      <c r="H140" s="9">
        <v>58</v>
      </c>
      <c r="I140" s="9">
        <v>42</v>
      </c>
      <c r="J140" s="32">
        <f t="shared" si="36"/>
        <v>0.72413793103448276</v>
      </c>
      <c r="K140" s="4">
        <f t="shared" si="37"/>
        <v>16</v>
      </c>
    </row>
    <row r="141" spans="1:11" ht="15.75" x14ac:dyDescent="0.25">
      <c r="A141" s="2" t="s">
        <v>18</v>
      </c>
      <c r="B141" s="9">
        <v>22</v>
      </c>
      <c r="C141" s="9">
        <v>19</v>
      </c>
      <c r="D141" s="32">
        <f t="shared" si="34"/>
        <v>0.86363636363636365</v>
      </c>
      <c r="E141" s="4">
        <f t="shared" si="35"/>
        <v>3</v>
      </c>
      <c r="G141" s="2" t="s">
        <v>18</v>
      </c>
      <c r="H141" s="9">
        <v>36</v>
      </c>
      <c r="I141" s="9">
        <v>30</v>
      </c>
      <c r="J141" s="32">
        <f t="shared" si="36"/>
        <v>0.83333333333333337</v>
      </c>
      <c r="K141" s="4">
        <f t="shared" si="37"/>
        <v>6</v>
      </c>
    </row>
    <row r="142" spans="1:11" ht="15.75" x14ac:dyDescent="0.25">
      <c r="A142" s="2" t="s">
        <v>19</v>
      </c>
      <c r="B142" s="9">
        <v>27</v>
      </c>
      <c r="C142" s="9">
        <v>18</v>
      </c>
      <c r="D142" s="32">
        <f t="shared" si="34"/>
        <v>0.66666666666666663</v>
      </c>
      <c r="E142" s="4">
        <f t="shared" si="35"/>
        <v>9</v>
      </c>
      <c r="G142" s="2" t="s">
        <v>19</v>
      </c>
      <c r="H142" s="9">
        <v>12</v>
      </c>
      <c r="I142" s="9">
        <v>11</v>
      </c>
      <c r="J142" s="32">
        <f t="shared" si="36"/>
        <v>0.91666666666666663</v>
      </c>
      <c r="K142" s="4">
        <f t="shared" si="37"/>
        <v>1</v>
      </c>
    </row>
    <row r="143" spans="1:11" ht="15.75" x14ac:dyDescent="0.25">
      <c r="A143" s="2" t="s">
        <v>20</v>
      </c>
      <c r="B143" s="9">
        <v>10</v>
      </c>
      <c r="C143" s="9">
        <v>9</v>
      </c>
      <c r="D143" s="32">
        <f t="shared" si="34"/>
        <v>0.9</v>
      </c>
      <c r="E143" s="4">
        <f t="shared" si="35"/>
        <v>1</v>
      </c>
      <c r="G143" s="2" t="s">
        <v>20</v>
      </c>
      <c r="H143" s="9">
        <v>4</v>
      </c>
      <c r="I143" s="9">
        <v>4</v>
      </c>
      <c r="J143" s="32">
        <f t="shared" si="36"/>
        <v>1</v>
      </c>
      <c r="K143" s="4">
        <f t="shared" si="37"/>
        <v>0</v>
      </c>
    </row>
    <row r="144" spans="1:11" ht="15.75" x14ac:dyDescent="0.25">
      <c r="A144" s="2" t="s">
        <v>21</v>
      </c>
      <c r="B144" s="9">
        <v>11</v>
      </c>
      <c r="C144" s="9">
        <v>9</v>
      </c>
      <c r="D144" s="32">
        <f t="shared" si="34"/>
        <v>0.81818181818181823</v>
      </c>
      <c r="E144" s="4">
        <f t="shared" si="35"/>
        <v>2</v>
      </c>
      <c r="G144" s="2" t="s">
        <v>21</v>
      </c>
      <c r="H144" s="9">
        <v>1</v>
      </c>
      <c r="I144" s="9">
        <v>1</v>
      </c>
      <c r="J144" s="32">
        <f t="shared" si="36"/>
        <v>1</v>
      </c>
      <c r="K144" s="4">
        <f t="shared" si="37"/>
        <v>0</v>
      </c>
    </row>
    <row r="145" spans="1:11" ht="15.75" x14ac:dyDescent="0.25">
      <c r="A145" s="2" t="s">
        <v>22</v>
      </c>
      <c r="B145" s="9">
        <v>4</v>
      </c>
      <c r="C145" s="9">
        <v>4</v>
      </c>
      <c r="D145" s="32">
        <f t="shared" si="34"/>
        <v>1</v>
      </c>
      <c r="E145" s="4">
        <f t="shared" si="35"/>
        <v>0</v>
      </c>
      <c r="G145" s="2" t="s">
        <v>22</v>
      </c>
      <c r="H145" s="9">
        <v>5</v>
      </c>
      <c r="I145" s="9">
        <v>4</v>
      </c>
      <c r="J145" s="32">
        <f t="shared" si="36"/>
        <v>0.8</v>
      </c>
      <c r="K145" s="4">
        <f t="shared" si="37"/>
        <v>1</v>
      </c>
    </row>
    <row r="146" spans="1:11" ht="15.75" x14ac:dyDescent="0.25">
      <c r="A146" s="2" t="s">
        <v>23</v>
      </c>
      <c r="B146" s="9">
        <v>0</v>
      </c>
      <c r="C146" s="9">
        <v>0</v>
      </c>
      <c r="D146" s="32">
        <v>0</v>
      </c>
      <c r="E146" s="4">
        <f t="shared" si="35"/>
        <v>0</v>
      </c>
      <c r="G146" s="2" t="s">
        <v>23</v>
      </c>
      <c r="H146" s="9">
        <v>2</v>
      </c>
      <c r="I146" s="9">
        <v>1</v>
      </c>
      <c r="J146" s="32">
        <f t="shared" si="36"/>
        <v>0.5</v>
      </c>
      <c r="K146" s="4">
        <f t="shared" si="37"/>
        <v>1</v>
      </c>
    </row>
    <row r="147" spans="1:11" ht="15.75" x14ac:dyDescent="0.25">
      <c r="A147" s="2" t="s">
        <v>24</v>
      </c>
      <c r="B147" s="9">
        <v>2</v>
      </c>
      <c r="C147" s="9">
        <v>2</v>
      </c>
      <c r="D147" s="32">
        <f t="shared" si="34"/>
        <v>1</v>
      </c>
      <c r="E147" s="4">
        <f t="shared" si="35"/>
        <v>0</v>
      </c>
      <c r="G147" s="2" t="s">
        <v>24</v>
      </c>
      <c r="H147" s="9">
        <v>2</v>
      </c>
      <c r="I147" s="9">
        <v>2</v>
      </c>
      <c r="J147" s="32">
        <f t="shared" si="36"/>
        <v>1</v>
      </c>
      <c r="K147" s="4">
        <f t="shared" si="37"/>
        <v>0</v>
      </c>
    </row>
    <row r="148" spans="1:11" ht="15.75" x14ac:dyDescent="0.25">
      <c r="A148" s="2" t="s">
        <v>25</v>
      </c>
      <c r="B148" s="9">
        <v>4</v>
      </c>
      <c r="C148" s="9">
        <v>4</v>
      </c>
      <c r="D148" s="32">
        <f t="shared" si="34"/>
        <v>1</v>
      </c>
      <c r="E148" s="4">
        <f t="shared" si="35"/>
        <v>0</v>
      </c>
      <c r="G148" s="2" t="s">
        <v>25</v>
      </c>
      <c r="H148" s="9">
        <v>5</v>
      </c>
      <c r="I148" s="9">
        <v>5</v>
      </c>
      <c r="J148" s="32">
        <f t="shared" si="36"/>
        <v>1</v>
      </c>
      <c r="K148" s="4">
        <f t="shared" si="37"/>
        <v>0</v>
      </c>
    </row>
    <row r="149" spans="1:11" ht="15.75" x14ac:dyDescent="0.25">
      <c r="A149" s="2" t="s">
        <v>26</v>
      </c>
      <c r="B149" s="10">
        <v>8</v>
      </c>
      <c r="C149" s="9">
        <v>8</v>
      </c>
      <c r="D149" s="32">
        <f t="shared" si="34"/>
        <v>1</v>
      </c>
      <c r="E149" s="4">
        <f t="shared" si="35"/>
        <v>0</v>
      </c>
      <c r="G149" s="2" t="s">
        <v>26</v>
      </c>
      <c r="H149" s="10">
        <v>8</v>
      </c>
      <c r="I149" s="9">
        <v>8</v>
      </c>
      <c r="J149" s="32">
        <f t="shared" si="36"/>
        <v>1</v>
      </c>
      <c r="K149" s="4">
        <f t="shared" si="37"/>
        <v>0</v>
      </c>
    </row>
    <row r="150" spans="1:11" ht="15.75" x14ac:dyDescent="0.25">
      <c r="A150" s="2" t="s">
        <v>27</v>
      </c>
      <c r="B150" s="7">
        <v>24</v>
      </c>
      <c r="C150" s="9">
        <v>22</v>
      </c>
      <c r="D150" s="32">
        <f t="shared" si="34"/>
        <v>0.91666666666666663</v>
      </c>
      <c r="E150" s="4">
        <f t="shared" si="35"/>
        <v>2</v>
      </c>
      <c r="G150" s="2" t="s">
        <v>27</v>
      </c>
      <c r="H150" s="7">
        <v>51</v>
      </c>
      <c r="I150" s="9">
        <v>29</v>
      </c>
      <c r="J150" s="32">
        <f t="shared" si="36"/>
        <v>0.56862745098039214</v>
      </c>
      <c r="K150" s="4">
        <f t="shared" si="37"/>
        <v>22</v>
      </c>
    </row>
    <row r="151" spans="1:11" x14ac:dyDescent="0.25">
      <c r="A151" s="7" t="s">
        <v>40</v>
      </c>
      <c r="B151" s="7">
        <f t="shared" ref="B151" si="38">SUM(B127:B150)</f>
        <v>3147</v>
      </c>
      <c r="C151" s="7">
        <f>SUM(C127:C150)</f>
        <v>1359</v>
      </c>
      <c r="D151" s="29">
        <f>AVERAGE(D127:D150)</f>
        <v>0.62801989007568426</v>
      </c>
      <c r="E151" s="7">
        <f>SUM(E127:E150)</f>
        <v>1788</v>
      </c>
      <c r="G151" s="7" t="s">
        <v>40</v>
      </c>
      <c r="H151" s="7">
        <f t="shared" ref="H151" si="39">SUM(H127:H150)</f>
        <v>1824</v>
      </c>
      <c r="I151" s="7">
        <f>SUM(I127:I150)</f>
        <v>1011</v>
      </c>
      <c r="J151" s="29">
        <f>AVERAGE(J127:J150)</f>
        <v>0.69559315425701629</v>
      </c>
      <c r="K151" s="7">
        <f>SUM(K127:K150)</f>
        <v>813</v>
      </c>
    </row>
  </sheetData>
  <mergeCells count="18">
    <mergeCell ref="M94:Q95"/>
    <mergeCell ref="S94:W95"/>
    <mergeCell ref="A124:E125"/>
    <mergeCell ref="G124:K125"/>
    <mergeCell ref="S2:W3"/>
    <mergeCell ref="S34:W35"/>
    <mergeCell ref="M2:Q3"/>
    <mergeCell ref="A34:E35"/>
    <mergeCell ref="A2:E3"/>
    <mergeCell ref="G2:K3"/>
    <mergeCell ref="G34:K35"/>
    <mergeCell ref="M34:Q35"/>
    <mergeCell ref="A94:E95"/>
    <mergeCell ref="S64:W65"/>
    <mergeCell ref="G64:K65"/>
    <mergeCell ref="M64:Q65"/>
    <mergeCell ref="A64:E65"/>
    <mergeCell ref="G94:K9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6"/>
  <sheetViews>
    <sheetView topLeftCell="A81" workbookViewId="0">
      <selection activeCell="P102" sqref="P102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2" t="s">
        <v>29</v>
      </c>
      <c r="C3" s="52"/>
      <c r="D3" s="52"/>
      <c r="E3" s="52"/>
      <c r="F3" s="52"/>
      <c r="G3" s="1"/>
      <c r="H3" s="50" t="s">
        <v>33</v>
      </c>
      <c r="I3" s="50"/>
      <c r="J3" s="50"/>
      <c r="K3" s="50"/>
      <c r="L3" s="50"/>
    </row>
    <row r="4" spans="2:12" x14ac:dyDescent="0.25">
      <c r="B4" s="52"/>
      <c r="C4" s="52"/>
      <c r="D4" s="52"/>
      <c r="E4" s="52"/>
      <c r="F4" s="52"/>
      <c r="G4" s="1"/>
      <c r="H4" s="50"/>
      <c r="I4" s="50"/>
      <c r="J4" s="50"/>
      <c r="K4" s="50"/>
      <c r="L4" s="50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5"/>
      <c r="C15" s="53">
        <f>SUM(C6:C14)</f>
        <v>8380</v>
      </c>
      <c r="D15" s="53">
        <f>SUM(D6:D14)</f>
        <v>1308</v>
      </c>
      <c r="E15" s="54">
        <v>0.156</v>
      </c>
      <c r="F15" s="53">
        <f>SUM(F6:F14)</f>
        <v>7072</v>
      </c>
      <c r="H15" s="56"/>
      <c r="I15" s="56">
        <f ca="1">SUM(I6:I16)</f>
        <v>7934</v>
      </c>
      <c r="J15" s="56">
        <v>2016</v>
      </c>
      <c r="K15" s="57">
        <v>0.254</v>
      </c>
      <c r="L15" s="56">
        <f ca="1">SUM(L6:L16)</f>
        <v>5918</v>
      </c>
    </row>
    <row r="16" spans="2:12" ht="15" customHeight="1" x14ac:dyDescent="0.25">
      <c r="B16" s="55"/>
      <c r="C16" s="53"/>
      <c r="D16" s="53"/>
      <c r="E16" s="54"/>
      <c r="F16" s="53"/>
      <c r="H16" s="56"/>
      <c r="I16" s="56"/>
      <c r="J16" s="56"/>
      <c r="K16" s="58"/>
      <c r="L16" s="56"/>
    </row>
    <row r="19" spans="2:12" x14ac:dyDescent="0.25">
      <c r="B19" s="50" t="s">
        <v>35</v>
      </c>
      <c r="C19" s="50"/>
      <c r="D19" s="50"/>
      <c r="E19" s="50"/>
      <c r="F19" s="50"/>
      <c r="H19" s="50" t="s">
        <v>36</v>
      </c>
      <c r="I19" s="50"/>
      <c r="J19" s="50"/>
      <c r="K19" s="50"/>
      <c r="L19" s="50"/>
    </row>
    <row r="20" spans="2:12" x14ac:dyDescent="0.25">
      <c r="B20" s="50"/>
      <c r="C20" s="50"/>
      <c r="D20" s="50"/>
      <c r="E20" s="50"/>
      <c r="F20" s="50"/>
      <c r="H20" s="50"/>
      <c r="I20" s="50"/>
      <c r="J20" s="50"/>
      <c r="K20" s="50"/>
      <c r="L20" s="50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4" t="s">
        <v>4</v>
      </c>
      <c r="I22" s="9">
        <v>276</v>
      </c>
      <c r="J22" s="9">
        <v>189</v>
      </c>
      <c r="K22" s="35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4" t="s">
        <v>5</v>
      </c>
      <c r="I23" s="9">
        <v>631</v>
      </c>
      <c r="J23" s="9">
        <v>289</v>
      </c>
      <c r="K23" s="35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4" t="s">
        <v>6</v>
      </c>
      <c r="I24" s="9">
        <v>728</v>
      </c>
      <c r="J24" s="9">
        <v>368</v>
      </c>
      <c r="K24" s="35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4" t="s">
        <v>7</v>
      </c>
      <c r="I25" s="9">
        <v>716</v>
      </c>
      <c r="J25" s="9">
        <v>242</v>
      </c>
      <c r="K25" s="35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4" t="s">
        <v>8</v>
      </c>
      <c r="I26" s="36">
        <v>791</v>
      </c>
      <c r="J26" s="36">
        <v>254</v>
      </c>
      <c r="K26" s="35">
        <f t="shared" si="0"/>
        <v>0.32111251580278127</v>
      </c>
      <c r="L26" s="36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4" t="s">
        <v>9</v>
      </c>
      <c r="I27" s="9">
        <v>752</v>
      </c>
      <c r="J27" s="9">
        <v>255</v>
      </c>
      <c r="K27" s="35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4" t="s">
        <v>10</v>
      </c>
      <c r="I28" s="9">
        <v>516</v>
      </c>
      <c r="J28" s="9">
        <v>125</v>
      </c>
      <c r="K28" s="35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4" t="s">
        <v>11</v>
      </c>
      <c r="I29" s="9">
        <v>737</v>
      </c>
      <c r="J29" s="9">
        <v>271</v>
      </c>
      <c r="K29" s="35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4" t="s">
        <v>12</v>
      </c>
      <c r="I30" s="37">
        <v>542</v>
      </c>
      <c r="J30" s="37">
        <v>115</v>
      </c>
      <c r="K30" s="38">
        <f t="shared" si="0"/>
        <v>0.21217712177121772</v>
      </c>
      <c r="L30" s="37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31">
        <v>0.36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31">
        <v>0.37</v>
      </c>
      <c r="L31" s="25">
        <f>SUM(L22:L30)</f>
        <v>3581</v>
      </c>
    </row>
    <row r="34" spans="2:15" x14ac:dyDescent="0.25">
      <c r="B34" s="50" t="s">
        <v>37</v>
      </c>
      <c r="C34" s="50"/>
      <c r="D34" s="50"/>
      <c r="E34" s="50"/>
      <c r="F34" s="50"/>
      <c r="H34" s="50" t="s">
        <v>38</v>
      </c>
      <c r="I34" s="50"/>
      <c r="J34" s="50"/>
      <c r="K34" s="50"/>
      <c r="L34" s="50"/>
    </row>
    <row r="35" spans="2:15" x14ac:dyDescent="0.25">
      <c r="B35" s="50"/>
      <c r="C35" s="50"/>
      <c r="D35" s="50"/>
      <c r="E35" s="50"/>
      <c r="F35" s="50"/>
      <c r="H35" s="50"/>
      <c r="I35" s="50"/>
      <c r="J35" s="50"/>
      <c r="K35" s="50"/>
      <c r="L35" s="50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4" t="s">
        <v>4</v>
      </c>
      <c r="C37" s="9">
        <v>339</v>
      </c>
      <c r="D37" s="9">
        <v>241</v>
      </c>
      <c r="E37" s="35">
        <f t="shared" ref="E37:E45" si="1">D37/C37</f>
        <v>0.71091445427728617</v>
      </c>
      <c r="F37" s="9">
        <v>98</v>
      </c>
      <c r="H37" s="34" t="s">
        <v>4</v>
      </c>
      <c r="I37" s="9">
        <v>316</v>
      </c>
      <c r="J37" s="9">
        <v>238</v>
      </c>
      <c r="K37" s="35">
        <f t="shared" ref="K37:K45" si="2">J37/I37</f>
        <v>0.75316455696202533</v>
      </c>
      <c r="L37" s="9">
        <f>I37-J37</f>
        <v>78</v>
      </c>
    </row>
    <row r="38" spans="2:15" ht="15.75" x14ac:dyDescent="0.25">
      <c r="B38" s="34" t="s">
        <v>5</v>
      </c>
      <c r="C38" s="9">
        <v>738</v>
      </c>
      <c r="D38" s="9">
        <v>522</v>
      </c>
      <c r="E38" s="35">
        <f t="shared" si="1"/>
        <v>0.70731707317073167</v>
      </c>
      <c r="F38" s="9">
        <v>216</v>
      </c>
      <c r="H38" s="34" t="s">
        <v>5</v>
      </c>
      <c r="I38" s="9">
        <v>659</v>
      </c>
      <c r="J38" s="9">
        <v>398</v>
      </c>
      <c r="K38" s="35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4" t="s">
        <v>6</v>
      </c>
      <c r="C39" s="9">
        <v>978</v>
      </c>
      <c r="D39" s="9">
        <v>482</v>
      </c>
      <c r="E39" s="35">
        <f t="shared" si="1"/>
        <v>0.49284253578732107</v>
      </c>
      <c r="F39" s="9">
        <v>496</v>
      </c>
      <c r="H39" s="34" t="s">
        <v>6</v>
      </c>
      <c r="I39" s="9">
        <v>920</v>
      </c>
      <c r="J39" s="9">
        <v>352</v>
      </c>
      <c r="K39" s="35">
        <f t="shared" si="2"/>
        <v>0.38260869565217392</v>
      </c>
      <c r="L39" s="9">
        <f t="shared" si="3"/>
        <v>568</v>
      </c>
    </row>
    <row r="40" spans="2:15" ht="15.75" x14ac:dyDescent="0.25">
      <c r="B40" s="34" t="s">
        <v>7</v>
      </c>
      <c r="C40" s="9">
        <v>1026</v>
      </c>
      <c r="D40" s="9">
        <v>445</v>
      </c>
      <c r="E40" s="35">
        <f t="shared" si="1"/>
        <v>0.43372319688109162</v>
      </c>
      <c r="F40" s="9">
        <v>581</v>
      </c>
      <c r="H40" s="34" t="s">
        <v>7</v>
      </c>
      <c r="I40" s="9">
        <v>943</v>
      </c>
      <c r="J40" s="9">
        <v>275</v>
      </c>
      <c r="K40" s="35">
        <f t="shared" si="2"/>
        <v>0.29162248144220571</v>
      </c>
      <c r="L40" s="9">
        <f t="shared" si="3"/>
        <v>668</v>
      </c>
    </row>
    <row r="41" spans="2:15" ht="15.75" x14ac:dyDescent="0.25">
      <c r="B41" s="34" t="s">
        <v>8</v>
      </c>
      <c r="C41" s="36">
        <v>936</v>
      </c>
      <c r="D41" s="36">
        <v>354</v>
      </c>
      <c r="E41" s="35">
        <f t="shared" si="1"/>
        <v>0.37820512820512819</v>
      </c>
      <c r="F41" s="36">
        <v>582</v>
      </c>
      <c r="H41" s="34" t="s">
        <v>8</v>
      </c>
      <c r="I41" s="36">
        <v>1018</v>
      </c>
      <c r="J41" s="36">
        <v>288</v>
      </c>
      <c r="K41" s="35">
        <f t="shared" si="2"/>
        <v>0.28290766208251472</v>
      </c>
      <c r="L41" s="9">
        <f t="shared" si="3"/>
        <v>730</v>
      </c>
    </row>
    <row r="42" spans="2:15" ht="15.75" x14ac:dyDescent="0.25">
      <c r="B42" s="34" t="s">
        <v>9</v>
      </c>
      <c r="C42" s="9">
        <v>971</v>
      </c>
      <c r="D42" s="9">
        <v>447</v>
      </c>
      <c r="E42" s="35">
        <f t="shared" si="1"/>
        <v>0.46035015447991762</v>
      </c>
      <c r="F42" s="9">
        <v>524</v>
      </c>
      <c r="H42" s="34" t="s">
        <v>9</v>
      </c>
      <c r="I42" s="9">
        <v>979</v>
      </c>
      <c r="J42" s="9">
        <v>310</v>
      </c>
      <c r="K42" s="35">
        <f t="shared" si="2"/>
        <v>0.31664964249233912</v>
      </c>
      <c r="L42" s="9">
        <f t="shared" si="3"/>
        <v>669</v>
      </c>
    </row>
    <row r="43" spans="2:15" ht="15.75" x14ac:dyDescent="0.25">
      <c r="B43" s="34" t="s">
        <v>10</v>
      </c>
      <c r="C43" s="9">
        <v>1013</v>
      </c>
      <c r="D43" s="9">
        <v>505</v>
      </c>
      <c r="E43" s="35">
        <f t="shared" si="1"/>
        <v>0.49851924975320827</v>
      </c>
      <c r="F43" s="9">
        <v>508</v>
      </c>
      <c r="H43" s="34" t="s">
        <v>10</v>
      </c>
      <c r="I43" s="9">
        <v>1013</v>
      </c>
      <c r="J43" s="9">
        <v>302</v>
      </c>
      <c r="K43" s="35">
        <f t="shared" si="2"/>
        <v>0.29812438302073052</v>
      </c>
      <c r="L43" s="9">
        <f t="shared" si="3"/>
        <v>711</v>
      </c>
    </row>
    <row r="44" spans="2:15" ht="15.75" x14ac:dyDescent="0.25">
      <c r="B44" s="34" t="s">
        <v>11</v>
      </c>
      <c r="C44" s="9">
        <v>880</v>
      </c>
      <c r="D44" s="9">
        <v>431</v>
      </c>
      <c r="E44" s="35">
        <f t="shared" si="1"/>
        <v>0.48977272727272725</v>
      </c>
      <c r="F44" s="12">
        <v>449</v>
      </c>
      <c r="H44" s="34" t="s">
        <v>11</v>
      </c>
      <c r="I44" s="9">
        <v>811</v>
      </c>
      <c r="J44" s="9">
        <v>195</v>
      </c>
      <c r="K44" s="35">
        <f t="shared" si="2"/>
        <v>0.24044389642416769</v>
      </c>
      <c r="L44" s="9">
        <f t="shared" si="3"/>
        <v>616</v>
      </c>
    </row>
    <row r="45" spans="2:15" ht="18" x14ac:dyDescent="0.25">
      <c r="B45" s="34" t="s">
        <v>12</v>
      </c>
      <c r="C45" s="37">
        <v>668</v>
      </c>
      <c r="D45" s="37">
        <v>182</v>
      </c>
      <c r="E45" s="38">
        <f t="shared" si="1"/>
        <v>0.27245508982035926</v>
      </c>
      <c r="F45" s="37">
        <v>486</v>
      </c>
      <c r="H45" s="34" t="s">
        <v>12</v>
      </c>
      <c r="I45" s="37">
        <v>608</v>
      </c>
      <c r="J45" s="37">
        <v>105</v>
      </c>
      <c r="K45" s="38">
        <f t="shared" si="2"/>
        <v>0.17269736842105263</v>
      </c>
      <c r="L45" s="9">
        <f t="shared" si="3"/>
        <v>503</v>
      </c>
      <c r="O45" s="44"/>
    </row>
    <row r="46" spans="2:15" ht="15.75" x14ac:dyDescent="0.25">
      <c r="B46" s="39"/>
      <c r="C46" s="39">
        <f>SUM(C37:C45)</f>
        <v>7549</v>
      </c>
      <c r="D46" s="39">
        <f>SUM(D37:D45)</f>
        <v>3609</v>
      </c>
      <c r="E46" s="31">
        <v>0.37</v>
      </c>
      <c r="F46" s="39">
        <f>SUM(F37:F45)</f>
        <v>3940</v>
      </c>
      <c r="H46" s="40"/>
      <c r="I46" s="40">
        <f>SUM(I37:I45)</f>
        <v>7267</v>
      </c>
      <c r="J46" s="40">
        <f>SUM(J37:J45)</f>
        <v>2463</v>
      </c>
      <c r="K46" s="31">
        <v>0.37</v>
      </c>
      <c r="L46" s="40">
        <f>SUM(L37:L45)</f>
        <v>4804</v>
      </c>
    </row>
    <row r="49" spans="2:12" x14ac:dyDescent="0.25">
      <c r="B49" s="50" t="s">
        <v>41</v>
      </c>
      <c r="C49" s="50"/>
      <c r="D49" s="50"/>
      <c r="E49" s="50"/>
      <c r="F49" s="50"/>
      <c r="H49" s="50" t="s">
        <v>39</v>
      </c>
      <c r="I49" s="50"/>
      <c r="J49" s="50"/>
      <c r="K49" s="50"/>
      <c r="L49" s="50"/>
    </row>
    <row r="50" spans="2:12" x14ac:dyDescent="0.25">
      <c r="B50" s="50"/>
      <c r="C50" s="50"/>
      <c r="D50" s="50"/>
      <c r="E50" s="50"/>
      <c r="F50" s="50"/>
      <c r="H50" s="50"/>
      <c r="I50" s="50"/>
      <c r="J50" s="50"/>
      <c r="K50" s="50"/>
      <c r="L50" s="50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2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2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2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2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2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2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2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2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3">
        <v>251</v>
      </c>
      <c r="D56" s="33">
        <v>123</v>
      </c>
      <c r="E56" s="32">
        <f t="shared" si="4"/>
        <v>0.49003984063745021</v>
      </c>
      <c r="F56" s="4">
        <f t="shared" si="7"/>
        <v>128</v>
      </c>
      <c r="H56" s="2" t="s">
        <v>8</v>
      </c>
      <c r="I56" s="33">
        <v>1018</v>
      </c>
      <c r="J56" s="33">
        <v>292</v>
      </c>
      <c r="K56" s="32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2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2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2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2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2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2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2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2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1">
        <f t="shared" ref="C61:D61" si="8">SUM(C52:C60)</f>
        <v>1719</v>
      </c>
      <c r="D61" s="41">
        <f t="shared" si="8"/>
        <v>868</v>
      </c>
      <c r="E61" s="45">
        <f>AVERAGE(E52:E60)</f>
        <v>0.5355327732721411</v>
      </c>
      <c r="F61" s="41">
        <f>SUM(F52:F60)</f>
        <v>851</v>
      </c>
      <c r="H61" s="2"/>
      <c r="I61" s="41">
        <f>SUM(I52:I60)</f>
        <v>7267</v>
      </c>
      <c r="J61" s="41">
        <f>SUM(J52:J60)</f>
        <v>2492</v>
      </c>
      <c r="K61" s="45">
        <f>AVERAGE(K52:K60)</f>
        <v>0.37620143628184277</v>
      </c>
      <c r="L61" s="41">
        <f>SUM(L52:L60)</f>
        <v>4775</v>
      </c>
    </row>
    <row r="64" spans="2:12" x14ac:dyDescent="0.25">
      <c r="B64" s="50" t="s">
        <v>42</v>
      </c>
      <c r="C64" s="50"/>
      <c r="D64" s="50"/>
      <c r="E64" s="50"/>
      <c r="F64" s="50"/>
      <c r="H64" s="50" t="s">
        <v>43</v>
      </c>
      <c r="I64" s="50"/>
      <c r="J64" s="50"/>
      <c r="K64" s="50"/>
      <c r="L64" s="50"/>
    </row>
    <row r="65" spans="2:12" x14ac:dyDescent="0.25">
      <c r="B65" s="50"/>
      <c r="C65" s="50"/>
      <c r="D65" s="50"/>
      <c r="E65" s="50"/>
      <c r="F65" s="50"/>
      <c r="H65" s="50"/>
      <c r="I65" s="50"/>
      <c r="J65" s="50"/>
      <c r="K65" s="50"/>
      <c r="L65" s="50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34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2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2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2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2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2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2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2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2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3">
        <v>831</v>
      </c>
      <c r="D71" s="33">
        <v>290</v>
      </c>
      <c r="E71" s="32">
        <f t="shared" si="9"/>
        <v>0.34897713598074609</v>
      </c>
      <c r="F71" s="4">
        <f t="shared" si="10"/>
        <v>541</v>
      </c>
      <c r="H71" s="2" t="s">
        <v>8</v>
      </c>
      <c r="I71" s="33">
        <v>885</v>
      </c>
      <c r="J71" s="33">
        <v>306</v>
      </c>
      <c r="K71" s="32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2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2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2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2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2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2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2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2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6">
        <f t="shared" ref="C76:D76" si="13">SUM(C67:C75)</f>
        <v>7826</v>
      </c>
      <c r="D76" s="46">
        <f t="shared" si="13"/>
        <v>2384</v>
      </c>
      <c r="E76" s="45">
        <f>AVERAGE(E67:E75)</f>
        <v>0.3565954236312372</v>
      </c>
      <c r="F76" s="46">
        <f>SUM(F67:F75)</f>
        <v>5442</v>
      </c>
      <c r="H76" s="2"/>
      <c r="I76" s="47">
        <f t="shared" ref="I76:J76" si="14">SUM(I67:I75)</f>
        <v>6535</v>
      </c>
      <c r="J76" s="47">
        <f t="shared" si="14"/>
        <v>2751</v>
      </c>
      <c r="K76" s="45">
        <f>AVERAGE(K67:K75)</f>
        <v>0.4427246425954301</v>
      </c>
      <c r="L76" s="47">
        <f>SUM(L67:L75)</f>
        <v>3784</v>
      </c>
    </row>
    <row r="79" spans="2:12" x14ac:dyDescent="0.25">
      <c r="B79" s="50" t="s">
        <v>44</v>
      </c>
      <c r="C79" s="50"/>
      <c r="D79" s="50"/>
      <c r="E79" s="50"/>
      <c r="F79" s="50"/>
      <c r="H79" s="50" t="s">
        <v>45</v>
      </c>
      <c r="I79" s="50"/>
      <c r="J79" s="50"/>
      <c r="K79" s="50"/>
      <c r="L79" s="50"/>
    </row>
    <row r="80" spans="2:12" x14ac:dyDescent="0.25">
      <c r="B80" s="50"/>
      <c r="C80" s="50"/>
      <c r="D80" s="50"/>
      <c r="E80" s="50"/>
      <c r="F80" s="50"/>
      <c r="H80" s="50"/>
      <c r="I80" s="50"/>
      <c r="J80" s="50"/>
      <c r="K80" s="50"/>
      <c r="L80" s="50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34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34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2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2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2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2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2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2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2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2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3">
        <v>646</v>
      </c>
      <c r="D86" s="33">
        <v>312</v>
      </c>
      <c r="E86" s="32">
        <f t="shared" si="15"/>
        <v>0.48297213622291024</v>
      </c>
      <c r="F86" s="4">
        <f t="shared" si="16"/>
        <v>334</v>
      </c>
      <c r="H86" s="2" t="s">
        <v>8</v>
      </c>
      <c r="I86" s="33">
        <v>761</v>
      </c>
      <c r="J86" s="33">
        <v>233</v>
      </c>
      <c r="K86" s="32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2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2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2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2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2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2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2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2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8">
        <f t="shared" ref="C91:D91" si="19">SUM(C82:C90)</f>
        <v>5094</v>
      </c>
      <c r="D91" s="48">
        <f t="shared" si="19"/>
        <v>2637</v>
      </c>
      <c r="E91" s="45">
        <f>AVERAGE(E82:E90)</f>
        <v>0.54292418010078647</v>
      </c>
      <c r="F91" s="48">
        <f>SUM(F82:F90)</f>
        <v>2457</v>
      </c>
      <c r="H91" s="2"/>
      <c r="I91" s="49">
        <f t="shared" ref="I91:J91" si="20">SUM(I82:I90)</f>
        <v>5631</v>
      </c>
      <c r="J91" s="49">
        <f t="shared" si="20"/>
        <v>1844</v>
      </c>
      <c r="K91" s="45">
        <f>AVERAGE(K82:K90)</f>
        <v>0.33487739744657913</v>
      </c>
      <c r="L91" s="49">
        <f>SUM(L82:L90)</f>
        <v>3787</v>
      </c>
    </row>
    <row r="94" spans="2:12" x14ac:dyDescent="0.25">
      <c r="B94" s="50" t="s">
        <v>46</v>
      </c>
      <c r="C94" s="50"/>
      <c r="D94" s="50"/>
      <c r="E94" s="50"/>
      <c r="F94" s="50"/>
      <c r="H94" s="50" t="s">
        <v>47</v>
      </c>
      <c r="I94" s="50"/>
      <c r="J94" s="50"/>
      <c r="K94" s="50"/>
      <c r="L94" s="50"/>
    </row>
    <row r="95" spans="2:12" x14ac:dyDescent="0.25">
      <c r="B95" s="50"/>
      <c r="C95" s="50"/>
      <c r="D95" s="50"/>
      <c r="E95" s="50"/>
      <c r="F95" s="50"/>
      <c r="H95" s="50"/>
      <c r="I95" s="50"/>
      <c r="J95" s="50"/>
      <c r="K95" s="50"/>
      <c r="L95" s="50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34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34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2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2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2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2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2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2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2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2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3">
        <v>341</v>
      </c>
      <c r="D101" s="33">
        <v>128</v>
      </c>
      <c r="E101" s="32">
        <f t="shared" si="21"/>
        <v>0.37536656891495601</v>
      </c>
      <c r="F101" s="4">
        <f t="shared" si="22"/>
        <v>213</v>
      </c>
      <c r="H101" s="2" t="s">
        <v>8</v>
      </c>
      <c r="I101" s="33">
        <v>186</v>
      </c>
      <c r="J101" s="33">
        <v>73</v>
      </c>
      <c r="K101" s="32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2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2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2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2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2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2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2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2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9">
        <f t="shared" ref="C106:D106" si="25">SUM(C97:C105)</f>
        <v>2546</v>
      </c>
      <c r="D106" s="49">
        <f t="shared" si="25"/>
        <v>1008</v>
      </c>
      <c r="E106" s="45">
        <f>AVERAGE(E97:E105)</f>
        <v>0.43595600143811952</v>
      </c>
      <c r="F106" s="49">
        <f>SUM(F97:F105)</f>
        <v>1538</v>
      </c>
      <c r="H106" s="2"/>
      <c r="I106" s="49">
        <f t="shared" ref="I106:J106" si="26">SUM(I97:I105)</f>
        <v>1260</v>
      </c>
      <c r="J106" s="49">
        <f t="shared" si="26"/>
        <v>680</v>
      </c>
      <c r="K106" s="45">
        <f>AVERAGE(K97:K105)</f>
        <v>0.57688464992995492</v>
      </c>
      <c r="L106" s="49">
        <f>SUM(L97:L105)</f>
        <v>580</v>
      </c>
    </row>
  </sheetData>
  <mergeCells count="24">
    <mergeCell ref="B94:F95"/>
    <mergeCell ref="H94:L9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2020-10-05T06:37:34Z</dcterms:modified>
</cp:coreProperties>
</file>